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activitysim\verification-tm1-fixes-rerun\outputs\"/>
    </mc:Choice>
  </mc:AlternateContent>
  <xr:revisionPtr revIDLastSave="0" documentId="13_ncr:1_{967853DC-4235-4CDC-A851-40E24EC1F998}" xr6:coauthVersionLast="43" xr6:coauthVersionMax="43" xr10:uidLastSave="{00000000-0000-0000-0000-000000000000}"/>
  <bookViews>
    <workbookView xWindow="5190" yWindow="420" windowWidth="19770" windowHeight="14340" xr2:uid="{00000000-000D-0000-FFFF-FFFF00000000}"/>
  </bookViews>
  <sheets>
    <sheet name="tour-stop-freq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8" i="1" l="1"/>
  <c r="G38" i="1"/>
  <c r="H38" i="1"/>
  <c r="I38" i="1"/>
  <c r="J38" i="1"/>
  <c r="K38" i="1"/>
  <c r="L38" i="1"/>
  <c r="M38" i="1"/>
  <c r="N38" i="1"/>
  <c r="F39" i="1"/>
  <c r="G39" i="1"/>
  <c r="H39" i="1"/>
  <c r="I39" i="1"/>
  <c r="J39" i="1"/>
  <c r="K39" i="1"/>
  <c r="L39" i="1"/>
  <c r="M39" i="1"/>
  <c r="N39" i="1"/>
  <c r="F40" i="1"/>
  <c r="G40" i="1"/>
  <c r="H40" i="1"/>
  <c r="I40" i="1"/>
  <c r="J40" i="1"/>
  <c r="K40" i="1"/>
  <c r="L40" i="1"/>
  <c r="M40" i="1"/>
  <c r="N40" i="1"/>
  <c r="F41" i="1"/>
  <c r="G41" i="1"/>
  <c r="H41" i="1"/>
  <c r="I41" i="1"/>
  <c r="J41" i="1"/>
  <c r="K41" i="1"/>
  <c r="L41" i="1"/>
  <c r="M41" i="1"/>
  <c r="N41" i="1"/>
  <c r="F42" i="1"/>
  <c r="G42" i="1"/>
  <c r="H42" i="1"/>
  <c r="I42" i="1"/>
  <c r="J42" i="1"/>
  <c r="K42" i="1"/>
  <c r="L42" i="1"/>
  <c r="M42" i="1"/>
  <c r="N42" i="1"/>
  <c r="F43" i="1"/>
  <c r="G43" i="1"/>
  <c r="H43" i="1"/>
  <c r="I43" i="1"/>
  <c r="J43" i="1"/>
  <c r="K43" i="1"/>
  <c r="L43" i="1"/>
  <c r="M43" i="1"/>
  <c r="N43" i="1"/>
  <c r="F44" i="1"/>
  <c r="G44" i="1"/>
  <c r="H44" i="1"/>
  <c r="I44" i="1"/>
  <c r="J44" i="1"/>
  <c r="K44" i="1"/>
  <c r="L44" i="1"/>
  <c r="M44" i="1"/>
  <c r="N44" i="1"/>
  <c r="F45" i="1"/>
  <c r="G45" i="1"/>
  <c r="H45" i="1"/>
  <c r="I45" i="1"/>
  <c r="J45" i="1"/>
  <c r="K45" i="1"/>
  <c r="L45" i="1"/>
  <c r="M45" i="1"/>
  <c r="N45" i="1"/>
  <c r="F46" i="1"/>
  <c r="G46" i="1"/>
  <c r="H46" i="1"/>
  <c r="I46" i="1"/>
  <c r="J46" i="1"/>
  <c r="K46" i="1"/>
  <c r="L46" i="1"/>
  <c r="M46" i="1"/>
  <c r="N46" i="1"/>
  <c r="F47" i="1"/>
  <c r="G47" i="1"/>
  <c r="H47" i="1"/>
  <c r="I47" i="1"/>
  <c r="J47" i="1"/>
  <c r="K47" i="1"/>
  <c r="L47" i="1"/>
  <c r="M47" i="1"/>
  <c r="N47" i="1"/>
  <c r="F48" i="1"/>
  <c r="G48" i="1"/>
  <c r="H48" i="1"/>
  <c r="I48" i="1"/>
  <c r="J48" i="1"/>
  <c r="K48" i="1"/>
  <c r="L48" i="1"/>
  <c r="M48" i="1"/>
  <c r="N48" i="1"/>
  <c r="F49" i="1"/>
  <c r="G49" i="1"/>
  <c r="H49" i="1"/>
  <c r="I49" i="1"/>
  <c r="J49" i="1"/>
  <c r="K49" i="1"/>
  <c r="L49" i="1"/>
  <c r="M49" i="1"/>
  <c r="N49" i="1"/>
  <c r="F50" i="1"/>
  <c r="G50" i="1"/>
  <c r="H50" i="1"/>
  <c r="I50" i="1"/>
  <c r="J50" i="1"/>
  <c r="K50" i="1"/>
  <c r="L50" i="1"/>
  <c r="M50" i="1"/>
  <c r="N50" i="1"/>
  <c r="F51" i="1"/>
  <c r="G51" i="1"/>
  <c r="H51" i="1"/>
  <c r="I51" i="1"/>
  <c r="J51" i="1"/>
  <c r="K51" i="1"/>
  <c r="L51" i="1"/>
  <c r="M51" i="1"/>
  <c r="N51" i="1"/>
  <c r="F52" i="1"/>
  <c r="G52" i="1"/>
  <c r="H52" i="1"/>
  <c r="I52" i="1"/>
  <c r="J52" i="1"/>
  <c r="K52" i="1"/>
  <c r="L52" i="1"/>
  <c r="M52" i="1"/>
  <c r="N52" i="1"/>
  <c r="F53" i="1"/>
  <c r="G53" i="1"/>
  <c r="H53" i="1"/>
  <c r="I53" i="1"/>
  <c r="J53" i="1"/>
  <c r="K53" i="1"/>
  <c r="L53" i="1"/>
  <c r="M53" i="1"/>
  <c r="N53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38" i="1"/>
  <c r="C71" i="1" l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O20" i="1" l="1"/>
  <c r="O38" i="1" s="1"/>
  <c r="O2" i="1"/>
  <c r="E57" i="1" l="1"/>
  <c r="F57" i="1"/>
  <c r="G57" i="1"/>
  <c r="H57" i="1"/>
  <c r="I57" i="1"/>
  <c r="J57" i="1"/>
  <c r="K57" i="1"/>
  <c r="L57" i="1"/>
  <c r="M57" i="1"/>
  <c r="N57" i="1"/>
  <c r="E58" i="1"/>
  <c r="F58" i="1"/>
  <c r="G58" i="1"/>
  <c r="H58" i="1"/>
  <c r="I58" i="1"/>
  <c r="J58" i="1"/>
  <c r="K58" i="1"/>
  <c r="L58" i="1"/>
  <c r="M58" i="1"/>
  <c r="N58" i="1"/>
  <c r="E59" i="1"/>
  <c r="F59" i="1"/>
  <c r="G59" i="1"/>
  <c r="H59" i="1"/>
  <c r="I59" i="1"/>
  <c r="J59" i="1"/>
  <c r="K59" i="1"/>
  <c r="L59" i="1"/>
  <c r="M59" i="1"/>
  <c r="N59" i="1"/>
  <c r="E60" i="1"/>
  <c r="F60" i="1"/>
  <c r="G60" i="1"/>
  <c r="H60" i="1"/>
  <c r="I60" i="1"/>
  <c r="J60" i="1"/>
  <c r="K60" i="1"/>
  <c r="L60" i="1"/>
  <c r="M60" i="1"/>
  <c r="N60" i="1"/>
  <c r="E61" i="1"/>
  <c r="F61" i="1"/>
  <c r="G61" i="1"/>
  <c r="H61" i="1"/>
  <c r="I61" i="1"/>
  <c r="J61" i="1"/>
  <c r="K61" i="1"/>
  <c r="L61" i="1"/>
  <c r="M61" i="1"/>
  <c r="N61" i="1"/>
  <c r="E62" i="1"/>
  <c r="F62" i="1"/>
  <c r="G62" i="1"/>
  <c r="H62" i="1"/>
  <c r="I62" i="1"/>
  <c r="J62" i="1"/>
  <c r="K62" i="1"/>
  <c r="L62" i="1"/>
  <c r="M62" i="1"/>
  <c r="N62" i="1"/>
  <c r="E63" i="1"/>
  <c r="F63" i="1"/>
  <c r="G63" i="1"/>
  <c r="H63" i="1"/>
  <c r="I63" i="1"/>
  <c r="J63" i="1"/>
  <c r="K63" i="1"/>
  <c r="L63" i="1"/>
  <c r="M63" i="1"/>
  <c r="N63" i="1"/>
  <c r="E64" i="1"/>
  <c r="F64" i="1"/>
  <c r="G64" i="1"/>
  <c r="H64" i="1"/>
  <c r="I64" i="1"/>
  <c r="J64" i="1"/>
  <c r="K64" i="1"/>
  <c r="L64" i="1"/>
  <c r="M64" i="1"/>
  <c r="N64" i="1"/>
  <c r="E65" i="1"/>
  <c r="F65" i="1"/>
  <c r="G65" i="1"/>
  <c r="H65" i="1"/>
  <c r="I65" i="1"/>
  <c r="J65" i="1"/>
  <c r="K65" i="1"/>
  <c r="L65" i="1"/>
  <c r="M65" i="1"/>
  <c r="N65" i="1"/>
  <c r="E66" i="1"/>
  <c r="F66" i="1"/>
  <c r="G66" i="1"/>
  <c r="H66" i="1"/>
  <c r="I66" i="1"/>
  <c r="J66" i="1"/>
  <c r="K66" i="1"/>
  <c r="L66" i="1"/>
  <c r="M66" i="1"/>
  <c r="N66" i="1"/>
  <c r="E67" i="1"/>
  <c r="F67" i="1"/>
  <c r="G67" i="1"/>
  <c r="H67" i="1"/>
  <c r="I67" i="1"/>
  <c r="J67" i="1"/>
  <c r="K67" i="1"/>
  <c r="L67" i="1"/>
  <c r="M67" i="1"/>
  <c r="N67" i="1"/>
  <c r="E68" i="1"/>
  <c r="F68" i="1"/>
  <c r="G68" i="1"/>
  <c r="H68" i="1"/>
  <c r="I68" i="1"/>
  <c r="J68" i="1"/>
  <c r="K68" i="1"/>
  <c r="L68" i="1"/>
  <c r="M68" i="1"/>
  <c r="N68" i="1"/>
  <c r="E69" i="1"/>
  <c r="F69" i="1"/>
  <c r="G69" i="1"/>
  <c r="H69" i="1"/>
  <c r="I69" i="1"/>
  <c r="J69" i="1"/>
  <c r="K69" i="1"/>
  <c r="L69" i="1"/>
  <c r="M69" i="1"/>
  <c r="N69" i="1"/>
  <c r="E70" i="1"/>
  <c r="F70" i="1"/>
  <c r="G70" i="1"/>
  <c r="H70" i="1"/>
  <c r="I70" i="1"/>
  <c r="J70" i="1"/>
  <c r="K70" i="1"/>
  <c r="L70" i="1"/>
  <c r="M70" i="1"/>
  <c r="N70" i="1"/>
  <c r="E71" i="1"/>
  <c r="F71" i="1"/>
  <c r="G71" i="1"/>
  <c r="H71" i="1"/>
  <c r="I71" i="1"/>
  <c r="J71" i="1"/>
  <c r="K71" i="1"/>
  <c r="L71" i="1"/>
  <c r="M71" i="1"/>
  <c r="N71" i="1"/>
  <c r="F56" i="1"/>
  <c r="G56" i="1"/>
  <c r="H56" i="1"/>
  <c r="I56" i="1"/>
  <c r="J56" i="1"/>
  <c r="K56" i="1"/>
  <c r="L56" i="1"/>
  <c r="M56" i="1"/>
  <c r="N56" i="1"/>
  <c r="E56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N36" i="1" l="1"/>
  <c r="N54" i="1" s="1"/>
  <c r="M36" i="1"/>
  <c r="M54" i="1" s="1"/>
  <c r="L36" i="1"/>
  <c r="L54" i="1" s="1"/>
  <c r="K36" i="1"/>
  <c r="K54" i="1" s="1"/>
  <c r="J36" i="1"/>
  <c r="J54" i="1" s="1"/>
  <c r="I36" i="1"/>
  <c r="I54" i="1" s="1"/>
  <c r="H36" i="1"/>
  <c r="H54" i="1" s="1"/>
  <c r="G36" i="1"/>
  <c r="G54" i="1" s="1"/>
  <c r="F36" i="1"/>
  <c r="F54" i="1" s="1"/>
  <c r="E36" i="1"/>
  <c r="E54" i="1" s="1"/>
  <c r="F18" i="1"/>
  <c r="G18" i="1"/>
  <c r="H18" i="1"/>
  <c r="I18" i="1"/>
  <c r="J18" i="1"/>
  <c r="K18" i="1"/>
  <c r="L18" i="1"/>
  <c r="M18" i="1"/>
  <c r="N18" i="1"/>
  <c r="E18" i="1"/>
  <c r="O22" i="1"/>
  <c r="O40" i="1" s="1"/>
  <c r="O23" i="1"/>
  <c r="O41" i="1" s="1"/>
  <c r="O26" i="1"/>
  <c r="O44" i="1" s="1"/>
  <c r="O27" i="1"/>
  <c r="O45" i="1" s="1"/>
  <c r="O30" i="1"/>
  <c r="O48" i="1" s="1"/>
  <c r="O31" i="1"/>
  <c r="O49" i="1" s="1"/>
  <c r="O34" i="1"/>
  <c r="O52" i="1" s="1"/>
  <c r="O35" i="1"/>
  <c r="O53" i="1" s="1"/>
  <c r="C3" i="1"/>
  <c r="O3" i="1" s="1"/>
  <c r="C4" i="1"/>
  <c r="O4" i="1" s="1"/>
  <c r="C5" i="1"/>
  <c r="O5" i="1" s="1"/>
  <c r="C6" i="1"/>
  <c r="O6" i="1" s="1"/>
  <c r="C7" i="1"/>
  <c r="O7" i="1" s="1"/>
  <c r="C8" i="1"/>
  <c r="O8" i="1" s="1"/>
  <c r="C9" i="1"/>
  <c r="O9" i="1" s="1"/>
  <c r="C10" i="1"/>
  <c r="O10" i="1" s="1"/>
  <c r="C11" i="1"/>
  <c r="O11" i="1" s="1"/>
  <c r="C12" i="1"/>
  <c r="O12" i="1" s="1"/>
  <c r="C13" i="1"/>
  <c r="O13" i="1" s="1"/>
  <c r="C14" i="1"/>
  <c r="O14" i="1" s="1"/>
  <c r="C15" i="1"/>
  <c r="O15" i="1" s="1"/>
  <c r="C16" i="1"/>
  <c r="O16" i="1" s="1"/>
  <c r="C17" i="1"/>
  <c r="O17" i="1" s="1"/>
  <c r="C20" i="1"/>
  <c r="O56" i="1" s="1"/>
  <c r="C21" i="1"/>
  <c r="O21" i="1" s="1"/>
  <c r="C22" i="1"/>
  <c r="C23" i="1"/>
  <c r="C24" i="1"/>
  <c r="O24" i="1" s="1"/>
  <c r="C25" i="1"/>
  <c r="O25" i="1" s="1"/>
  <c r="C26" i="1"/>
  <c r="C27" i="1"/>
  <c r="C28" i="1"/>
  <c r="O28" i="1" s="1"/>
  <c r="C29" i="1"/>
  <c r="O29" i="1" s="1"/>
  <c r="C30" i="1"/>
  <c r="C31" i="1"/>
  <c r="C32" i="1"/>
  <c r="O32" i="1" s="1"/>
  <c r="C33" i="1"/>
  <c r="O33" i="1" s="1"/>
  <c r="C34" i="1"/>
  <c r="C35" i="1"/>
  <c r="O43" i="1" l="1"/>
  <c r="O61" i="1" s="1"/>
  <c r="O50" i="1"/>
  <c r="O68" i="1" s="1"/>
  <c r="O46" i="1"/>
  <c r="O64" i="1" s="1"/>
  <c r="O42" i="1"/>
  <c r="O60" i="1" s="1"/>
  <c r="O51" i="1"/>
  <c r="O69" i="1" s="1"/>
  <c r="O47" i="1"/>
  <c r="O65" i="1" s="1"/>
  <c r="O39" i="1"/>
  <c r="O57" i="1" s="1"/>
  <c r="O18" i="1"/>
  <c r="G72" i="1"/>
  <c r="K72" i="1"/>
  <c r="O70" i="1"/>
  <c r="O67" i="1"/>
  <c r="O59" i="1"/>
  <c r="H72" i="1"/>
  <c r="L72" i="1"/>
  <c r="O62" i="1"/>
  <c r="O66" i="1"/>
  <c r="O58" i="1"/>
  <c r="E72" i="1"/>
  <c r="I72" i="1"/>
  <c r="M72" i="1"/>
  <c r="O71" i="1"/>
  <c r="O63" i="1"/>
  <c r="F72" i="1"/>
  <c r="J72" i="1"/>
  <c r="N72" i="1"/>
  <c r="O36" i="1"/>
  <c r="O54" i="1" s="1"/>
  <c r="O72" i="1" l="1"/>
</calcChain>
</file>

<file path=xl/sharedStrings.xml><?xml version="1.0" encoding="utf-8"?>
<sst xmlns="http://schemas.openxmlformats.org/spreadsheetml/2006/main" count="125" uniqueCount="34">
  <si>
    <t>TM1</t>
  </si>
  <si>
    <t>ASIM</t>
  </si>
  <si>
    <t>eatout</t>
  </si>
  <si>
    <t>escort</t>
  </si>
  <si>
    <t>othdiscr</t>
  </si>
  <si>
    <t>othmaint</t>
  </si>
  <si>
    <t>school</t>
  </si>
  <si>
    <t>shopping</t>
  </si>
  <si>
    <t>social</t>
  </si>
  <si>
    <t>work</t>
  </si>
  <si>
    <t>joint</t>
  </si>
  <si>
    <t>atwork</t>
  </si>
  <si>
    <t>0out_0in</t>
  </si>
  <si>
    <t>0out_1in</t>
  </si>
  <si>
    <t>0out_2in</t>
  </si>
  <si>
    <t>0out_3in</t>
  </si>
  <si>
    <t>1out_0in</t>
  </si>
  <si>
    <t>1out_1in</t>
  </si>
  <si>
    <t>1out_2in</t>
  </si>
  <si>
    <t>1out_3in</t>
  </si>
  <si>
    <t>2out_0in</t>
  </si>
  <si>
    <t>2out_1in</t>
  </si>
  <si>
    <t>2out_2in</t>
  </si>
  <si>
    <t>2out_3in</t>
  </si>
  <si>
    <t>3out_0in</t>
  </si>
  <si>
    <t>3out_1in</t>
  </si>
  <si>
    <t>3out_2in</t>
  </si>
  <si>
    <t>3out_3in</t>
  </si>
  <si>
    <t>total</t>
  </si>
  <si>
    <t>out</t>
  </si>
  <si>
    <t>in</t>
  </si>
  <si>
    <t>stops</t>
  </si>
  <si>
    <t>DIFF</t>
  </si>
  <si>
    <t>PDIFF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</si>
</sst>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9" fontId="0" fillId="0" borderId="0" xfId="43" applyFo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43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Tour Stop Frequency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9072168552895598E-2"/>
          <c:y val="0.14253863246213161"/>
          <c:w val="0.8950071822477591"/>
          <c:h val="0.592544366773192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'tour-stop-freq'!$D$1</c:f>
              <c:strCache>
                <c:ptCount val="1"/>
                <c:pt idx="0">
                  <c:v> TM1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'tour-stop-freq'!$D$2:$D$17</c:f>
              <c:strCache>
                <c:ptCount val="16"/>
                <c:pt idx="0">
                  <c:v> 0out_0in </c:v>
                </c:pt>
                <c:pt idx="1">
                  <c:v> 0out_1in </c:v>
                </c:pt>
                <c:pt idx="2">
                  <c:v> 0out_2in </c:v>
                </c:pt>
                <c:pt idx="3">
                  <c:v> 0out_3in </c:v>
                </c:pt>
                <c:pt idx="4">
                  <c:v> 1out_0in </c:v>
                </c:pt>
                <c:pt idx="5">
                  <c:v> 1out_1in </c:v>
                </c:pt>
                <c:pt idx="6">
                  <c:v> 1out_2in </c:v>
                </c:pt>
                <c:pt idx="7">
                  <c:v> 1out_3in </c:v>
                </c:pt>
                <c:pt idx="8">
                  <c:v> 2out_0in </c:v>
                </c:pt>
                <c:pt idx="9">
                  <c:v> 2out_1in </c:v>
                </c:pt>
                <c:pt idx="10">
                  <c:v> 2out_2in </c:v>
                </c:pt>
                <c:pt idx="11">
                  <c:v> 2out_3in </c:v>
                </c:pt>
                <c:pt idx="12">
                  <c:v> 3out_0in </c:v>
                </c:pt>
                <c:pt idx="13">
                  <c:v> 3out_1in </c:v>
                </c:pt>
                <c:pt idx="14">
                  <c:v> 3out_2in </c:v>
                </c:pt>
                <c:pt idx="15">
                  <c:v> 3out_3in </c:v>
                </c:pt>
              </c:strCache>
            </c:strRef>
          </c:cat>
          <c:val>
            <c:numRef>
              <c:f>'tour-stop-freq'!$O$2:$O$17</c:f>
              <c:numCache>
                <c:formatCode>_(* #,##0_);_(* \(#,##0\);_(* "-"??_);_(@_)</c:formatCode>
                <c:ptCount val="16"/>
                <c:pt idx="0">
                  <c:v>663885</c:v>
                </c:pt>
                <c:pt idx="1">
                  <c:v>132372</c:v>
                </c:pt>
                <c:pt idx="2">
                  <c:v>68822</c:v>
                </c:pt>
                <c:pt idx="3">
                  <c:v>57483</c:v>
                </c:pt>
                <c:pt idx="4">
                  <c:v>76003</c:v>
                </c:pt>
                <c:pt idx="5">
                  <c:v>64004</c:v>
                </c:pt>
                <c:pt idx="6">
                  <c:v>26220</c:v>
                </c:pt>
                <c:pt idx="7">
                  <c:v>26340</c:v>
                </c:pt>
                <c:pt idx="8">
                  <c:v>25086</c:v>
                </c:pt>
                <c:pt idx="9">
                  <c:v>16041</c:v>
                </c:pt>
                <c:pt idx="10">
                  <c:v>7488</c:v>
                </c:pt>
                <c:pt idx="11">
                  <c:v>9225</c:v>
                </c:pt>
                <c:pt idx="12">
                  <c:v>9957</c:v>
                </c:pt>
                <c:pt idx="13">
                  <c:v>7280</c:v>
                </c:pt>
                <c:pt idx="14">
                  <c:v>3715</c:v>
                </c:pt>
                <c:pt idx="15">
                  <c:v>2712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76-42FF-B657-C5F7FC526C98}"/>
            </c:ext>
          </c:extLst>
        </c:ser>
        <c:ser>
          <c:idx val="1"/>
          <c:order val="1"/>
          <c:tx>
            <c:strRef>
              <c:f>'tour-stop-freq'!$D$19</c:f>
              <c:strCache>
                <c:ptCount val="1"/>
                <c:pt idx="0">
                  <c:v> ASIM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'tour-stop-freq'!$D$2:$D$17</c:f>
              <c:strCache>
                <c:ptCount val="16"/>
                <c:pt idx="0">
                  <c:v> 0out_0in </c:v>
                </c:pt>
                <c:pt idx="1">
                  <c:v> 0out_1in </c:v>
                </c:pt>
                <c:pt idx="2">
                  <c:v> 0out_2in </c:v>
                </c:pt>
                <c:pt idx="3">
                  <c:v> 0out_3in </c:v>
                </c:pt>
                <c:pt idx="4">
                  <c:v> 1out_0in </c:v>
                </c:pt>
                <c:pt idx="5">
                  <c:v> 1out_1in </c:v>
                </c:pt>
                <c:pt idx="6">
                  <c:v> 1out_2in </c:v>
                </c:pt>
                <c:pt idx="7">
                  <c:v> 1out_3in </c:v>
                </c:pt>
                <c:pt idx="8">
                  <c:v> 2out_0in </c:v>
                </c:pt>
                <c:pt idx="9">
                  <c:v> 2out_1in </c:v>
                </c:pt>
                <c:pt idx="10">
                  <c:v> 2out_2in </c:v>
                </c:pt>
                <c:pt idx="11">
                  <c:v> 2out_3in </c:v>
                </c:pt>
                <c:pt idx="12">
                  <c:v> 3out_0in </c:v>
                </c:pt>
                <c:pt idx="13">
                  <c:v> 3out_1in </c:v>
                </c:pt>
                <c:pt idx="14">
                  <c:v> 3out_2in </c:v>
                </c:pt>
                <c:pt idx="15">
                  <c:v> 3out_3in </c:v>
                </c:pt>
              </c:strCache>
            </c:strRef>
          </c:cat>
          <c:val>
            <c:numRef>
              <c:f>'tour-stop-freq'!$O$20:$O$35</c:f>
              <c:numCache>
                <c:formatCode>_(* #,##0_);_(* \(#,##0\);_(* "-"??_);_(@_)</c:formatCode>
                <c:ptCount val="16"/>
                <c:pt idx="0">
                  <c:v>673565</c:v>
                </c:pt>
                <c:pt idx="1">
                  <c:v>128406</c:v>
                </c:pt>
                <c:pt idx="2">
                  <c:v>66976</c:v>
                </c:pt>
                <c:pt idx="3">
                  <c:v>55626</c:v>
                </c:pt>
                <c:pt idx="4">
                  <c:v>74892</c:v>
                </c:pt>
                <c:pt idx="5">
                  <c:v>61870</c:v>
                </c:pt>
                <c:pt idx="6">
                  <c:v>25185</c:v>
                </c:pt>
                <c:pt idx="7">
                  <c:v>25788</c:v>
                </c:pt>
                <c:pt idx="8">
                  <c:v>25790</c:v>
                </c:pt>
                <c:pt idx="9">
                  <c:v>15267</c:v>
                </c:pt>
                <c:pt idx="10">
                  <c:v>7832</c:v>
                </c:pt>
                <c:pt idx="11">
                  <c:v>8860</c:v>
                </c:pt>
                <c:pt idx="12">
                  <c:v>9678</c:v>
                </c:pt>
                <c:pt idx="13">
                  <c:v>7152</c:v>
                </c:pt>
                <c:pt idx="14">
                  <c:v>3785</c:v>
                </c:pt>
                <c:pt idx="15">
                  <c:v>2790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76-42FF-B657-C5F7FC526C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3342351"/>
        <c:axId val="817522591"/>
      </c:barChart>
      <c:catAx>
        <c:axId val="3433423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7522591"/>
        <c:crosses val="autoZero"/>
        <c:auto val="1"/>
        <c:lblAlgn val="ctr"/>
        <c:lblOffset val="100"/>
        <c:noMultiLvlLbl val="0"/>
      </c:catAx>
      <c:valAx>
        <c:axId val="817522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33423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910095087745493"/>
          <c:y val="0.19491684587656155"/>
          <c:w val="0.11563952227385697"/>
          <c:h val="0.1297037615567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392208</xdr:colOff>
      <xdr:row>0</xdr:row>
      <xdr:rowOff>100853</xdr:rowOff>
    </xdr:from>
    <xdr:to>
      <xdr:col>26</xdr:col>
      <xdr:colOff>485889</xdr:colOff>
      <xdr:row>19</xdr:row>
      <xdr:rowOff>123265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3310C78-E0EF-47A3-9BF1-720B7304CF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2"/>
  <sheetViews>
    <sheetView tabSelected="1" zoomScale="85" zoomScaleNormal="85" workbookViewId="0">
      <selection activeCell="M71" sqref="M71"/>
    </sheetView>
  </sheetViews>
  <sheetFormatPr defaultColWidth="9.140625" defaultRowHeight="15" x14ac:dyDescent="0.25"/>
  <cols>
    <col min="1" max="2" width="5.85546875" style="1" bestFit="1" customWidth="1"/>
    <col min="3" max="3" width="6.7109375" style="1" bestFit="1" customWidth="1"/>
    <col min="4" max="4" width="9.7109375" style="1" bestFit="1" customWidth="1"/>
    <col min="5" max="8" width="10.7109375" style="1" bestFit="1" customWidth="1"/>
    <col min="9" max="9" width="11.7109375" style="1" bestFit="1" customWidth="1"/>
    <col min="10" max="10" width="11.28515625" style="1" bestFit="1" customWidth="1"/>
    <col min="11" max="11" width="10.7109375" style="1" bestFit="1" customWidth="1"/>
    <col min="12" max="12" width="11.7109375" style="1" bestFit="1" customWidth="1"/>
    <col min="13" max="14" width="10.7109375" style="1" bestFit="1" customWidth="1"/>
    <col min="15" max="15" width="13.28515625" style="1" bestFit="1" customWidth="1"/>
    <col min="16" max="16384" width="9.140625" style="1"/>
  </cols>
  <sheetData>
    <row r="1" spans="1:15" x14ac:dyDescent="0.25">
      <c r="A1" s="1" t="s">
        <v>29</v>
      </c>
      <c r="B1" s="1" t="s">
        <v>30</v>
      </c>
      <c r="C1" s="1" t="s">
        <v>31</v>
      </c>
      <c r="D1" s="1" t="s">
        <v>0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28</v>
      </c>
    </row>
    <row r="2" spans="1:15" x14ac:dyDescent="0.25">
      <c r="A2" s="1">
        <v>0</v>
      </c>
      <c r="B2" s="1">
        <v>0</v>
      </c>
      <c r="C2" s="1">
        <v>0</v>
      </c>
      <c r="D2" s="1" t="s">
        <v>12</v>
      </c>
      <c r="E2" s="1">
        <v>32700</v>
      </c>
      <c r="F2" s="1">
        <v>65798</v>
      </c>
      <c r="G2" s="1">
        <v>57188</v>
      </c>
      <c r="H2" s="1">
        <v>39532</v>
      </c>
      <c r="I2" s="1">
        <v>101745</v>
      </c>
      <c r="J2" s="1">
        <v>67604</v>
      </c>
      <c r="K2" s="1">
        <v>20071</v>
      </c>
      <c r="L2" s="1">
        <v>195509</v>
      </c>
      <c r="M2" s="1">
        <v>12507</v>
      </c>
      <c r="N2" s="1">
        <v>71231</v>
      </c>
      <c r="O2" s="1">
        <f>SUM(E2:N2)</f>
        <v>663885</v>
      </c>
    </row>
    <row r="3" spans="1:15" x14ac:dyDescent="0.25">
      <c r="A3" s="1">
        <v>0</v>
      </c>
      <c r="B3" s="1">
        <v>1</v>
      </c>
      <c r="C3" s="1">
        <f t="shared" ref="C3:C35" si="0">B3+A3</f>
        <v>1</v>
      </c>
      <c r="D3" s="1" t="s">
        <v>13</v>
      </c>
      <c r="E3" s="1">
        <v>4184</v>
      </c>
      <c r="F3" s="1">
        <v>14407</v>
      </c>
      <c r="G3" s="1">
        <v>12852</v>
      </c>
      <c r="H3" s="1">
        <v>9724</v>
      </c>
      <c r="I3" s="1">
        <v>21719</v>
      </c>
      <c r="J3" s="1">
        <v>15559</v>
      </c>
      <c r="K3" s="1">
        <v>2599</v>
      </c>
      <c r="L3" s="1">
        <v>41064</v>
      </c>
      <c r="M3" s="1">
        <v>3285</v>
      </c>
      <c r="N3" s="1">
        <v>6979</v>
      </c>
      <c r="O3" s="1">
        <f t="shared" ref="O3:O35" si="1">SUM(E3:N3)*C3</f>
        <v>132372</v>
      </c>
    </row>
    <row r="4" spans="1:15" x14ac:dyDescent="0.25">
      <c r="A4" s="1">
        <v>0</v>
      </c>
      <c r="B4" s="1">
        <v>2</v>
      </c>
      <c r="C4" s="1">
        <f t="shared" si="0"/>
        <v>2</v>
      </c>
      <c r="D4" s="1" t="s">
        <v>14</v>
      </c>
      <c r="E4" s="1">
        <v>595</v>
      </c>
      <c r="F4" s="1">
        <v>3378</v>
      </c>
      <c r="G4" s="1">
        <v>3112</v>
      </c>
      <c r="H4" s="1">
        <v>3961</v>
      </c>
      <c r="I4" s="1">
        <v>4969</v>
      </c>
      <c r="J4" s="1">
        <v>5127</v>
      </c>
      <c r="K4" s="1">
        <v>529</v>
      </c>
      <c r="L4" s="1">
        <v>10676</v>
      </c>
      <c r="M4" s="1">
        <v>776</v>
      </c>
      <c r="N4" s="1">
        <v>1288</v>
      </c>
      <c r="O4" s="1">
        <f t="shared" si="1"/>
        <v>68822</v>
      </c>
    </row>
    <row r="5" spans="1:15" x14ac:dyDescent="0.25">
      <c r="A5" s="1">
        <v>0</v>
      </c>
      <c r="B5" s="1">
        <v>3</v>
      </c>
      <c r="C5" s="1">
        <f t="shared" si="0"/>
        <v>3</v>
      </c>
      <c r="D5" s="1" t="s">
        <v>15</v>
      </c>
      <c r="E5" s="1">
        <v>223</v>
      </c>
      <c r="F5" s="1">
        <v>1829</v>
      </c>
      <c r="G5" s="1">
        <v>1745</v>
      </c>
      <c r="H5" s="1">
        <v>1562</v>
      </c>
      <c r="I5" s="1">
        <v>2677</v>
      </c>
      <c r="J5" s="1">
        <v>2447</v>
      </c>
      <c r="K5" s="1">
        <v>264</v>
      </c>
      <c r="L5" s="1">
        <v>7420</v>
      </c>
      <c r="M5" s="1">
        <v>453</v>
      </c>
      <c r="N5" s="1">
        <v>541</v>
      </c>
      <c r="O5" s="1">
        <f t="shared" si="1"/>
        <v>57483</v>
      </c>
    </row>
    <row r="6" spans="1:15" x14ac:dyDescent="0.25">
      <c r="A6" s="1">
        <v>1</v>
      </c>
      <c r="B6" s="1">
        <v>0</v>
      </c>
      <c r="C6" s="1">
        <f t="shared" si="0"/>
        <v>1</v>
      </c>
      <c r="D6" s="1" t="s">
        <v>16</v>
      </c>
      <c r="E6" s="1">
        <v>2774</v>
      </c>
      <c r="F6" s="1">
        <v>4364</v>
      </c>
      <c r="G6" s="1">
        <v>6752</v>
      </c>
      <c r="H6" s="1">
        <v>2949</v>
      </c>
      <c r="I6" s="1">
        <v>8946</v>
      </c>
      <c r="J6" s="1">
        <v>13145</v>
      </c>
      <c r="K6" s="1">
        <v>2667</v>
      </c>
      <c r="L6" s="1">
        <v>27497</v>
      </c>
      <c r="M6" s="1">
        <v>1286</v>
      </c>
      <c r="N6" s="1">
        <v>5623</v>
      </c>
      <c r="O6" s="1">
        <f t="shared" si="1"/>
        <v>76003</v>
      </c>
    </row>
    <row r="7" spans="1:15" x14ac:dyDescent="0.25">
      <c r="A7" s="1">
        <v>1</v>
      </c>
      <c r="B7" s="1">
        <v>1</v>
      </c>
      <c r="C7" s="1">
        <f t="shared" si="0"/>
        <v>2</v>
      </c>
      <c r="D7" s="1" t="s">
        <v>17</v>
      </c>
      <c r="E7" s="1">
        <v>495</v>
      </c>
      <c r="F7" s="1">
        <v>1678</v>
      </c>
      <c r="G7" s="1">
        <v>2686</v>
      </c>
      <c r="H7" s="1">
        <v>1718</v>
      </c>
      <c r="I7" s="1">
        <v>2447</v>
      </c>
      <c r="J7" s="1">
        <v>3966</v>
      </c>
      <c r="K7" s="1">
        <v>717</v>
      </c>
      <c r="L7" s="1">
        <v>17635</v>
      </c>
      <c r="M7" s="1">
        <v>499</v>
      </c>
      <c r="N7" s="1">
        <v>161</v>
      </c>
      <c r="O7" s="1">
        <f t="shared" si="1"/>
        <v>64004</v>
      </c>
    </row>
    <row r="8" spans="1:15" x14ac:dyDescent="0.25">
      <c r="A8" s="1">
        <v>1</v>
      </c>
      <c r="B8" s="1">
        <v>2</v>
      </c>
      <c r="C8" s="1">
        <f t="shared" si="0"/>
        <v>3</v>
      </c>
      <c r="D8" s="1" t="s">
        <v>18</v>
      </c>
      <c r="E8" s="1">
        <v>63</v>
      </c>
      <c r="F8" s="1">
        <v>416</v>
      </c>
      <c r="G8" s="1">
        <v>647</v>
      </c>
      <c r="H8" s="1">
        <v>729</v>
      </c>
      <c r="I8" s="1">
        <v>522</v>
      </c>
      <c r="J8" s="1">
        <v>1304</v>
      </c>
      <c r="K8" s="1">
        <v>140</v>
      </c>
      <c r="L8" s="1">
        <v>4765</v>
      </c>
      <c r="M8" s="1">
        <v>124</v>
      </c>
      <c r="N8" s="1">
        <v>30</v>
      </c>
      <c r="O8" s="1">
        <f t="shared" si="1"/>
        <v>26220</v>
      </c>
    </row>
    <row r="9" spans="1:15" x14ac:dyDescent="0.25">
      <c r="A9" s="1">
        <v>1</v>
      </c>
      <c r="B9" s="1">
        <v>3</v>
      </c>
      <c r="C9" s="1">
        <f t="shared" si="0"/>
        <v>4</v>
      </c>
      <c r="D9" s="1" t="s">
        <v>19</v>
      </c>
      <c r="E9" s="1">
        <v>67</v>
      </c>
      <c r="F9" s="1">
        <v>200</v>
      </c>
      <c r="G9" s="1">
        <v>880</v>
      </c>
      <c r="H9" s="1">
        <v>431</v>
      </c>
      <c r="I9" s="1">
        <v>687</v>
      </c>
      <c r="J9" s="1">
        <v>854</v>
      </c>
      <c r="K9" s="1">
        <v>124</v>
      </c>
      <c r="L9" s="1">
        <v>3156</v>
      </c>
      <c r="M9" s="1">
        <v>99</v>
      </c>
      <c r="N9" s="1">
        <v>87</v>
      </c>
      <c r="O9" s="1">
        <f t="shared" si="1"/>
        <v>26340</v>
      </c>
    </row>
    <row r="10" spans="1:15" x14ac:dyDescent="0.25">
      <c r="A10" s="1">
        <v>2</v>
      </c>
      <c r="B10" s="1">
        <v>0</v>
      </c>
      <c r="C10" s="1">
        <f t="shared" si="0"/>
        <v>2</v>
      </c>
      <c r="D10" s="1" t="s">
        <v>20</v>
      </c>
      <c r="E10" s="1">
        <v>263</v>
      </c>
      <c r="F10" s="1">
        <v>526</v>
      </c>
      <c r="G10" s="1">
        <v>1131</v>
      </c>
      <c r="H10" s="1">
        <v>438</v>
      </c>
      <c r="I10" s="1">
        <v>1905</v>
      </c>
      <c r="J10" s="1">
        <v>2166</v>
      </c>
      <c r="K10" s="1">
        <v>453</v>
      </c>
      <c r="L10" s="1">
        <v>4666</v>
      </c>
      <c r="M10" s="1">
        <v>135</v>
      </c>
      <c r="N10" s="1">
        <v>860</v>
      </c>
      <c r="O10" s="1">
        <f t="shared" si="1"/>
        <v>25086</v>
      </c>
    </row>
    <row r="11" spans="1:15" x14ac:dyDescent="0.25">
      <c r="A11" s="1">
        <v>2</v>
      </c>
      <c r="B11" s="1">
        <v>1</v>
      </c>
      <c r="C11" s="1">
        <f t="shared" si="0"/>
        <v>3</v>
      </c>
      <c r="D11" s="1" t="s">
        <v>21</v>
      </c>
      <c r="E11" s="1">
        <v>45</v>
      </c>
      <c r="F11" s="1">
        <v>191</v>
      </c>
      <c r="G11" s="1">
        <v>516</v>
      </c>
      <c r="H11" s="1">
        <v>253</v>
      </c>
      <c r="I11" s="1">
        <v>467</v>
      </c>
      <c r="J11" s="1">
        <v>679</v>
      </c>
      <c r="K11" s="1">
        <v>111</v>
      </c>
      <c r="L11" s="1">
        <v>2999</v>
      </c>
      <c r="M11" s="1">
        <v>53</v>
      </c>
      <c r="N11" s="1">
        <v>33</v>
      </c>
      <c r="O11" s="1">
        <f t="shared" si="1"/>
        <v>16041</v>
      </c>
    </row>
    <row r="12" spans="1:15" x14ac:dyDescent="0.25">
      <c r="A12" s="1">
        <v>2</v>
      </c>
      <c r="B12" s="1">
        <v>2</v>
      </c>
      <c r="C12" s="1">
        <f t="shared" si="0"/>
        <v>4</v>
      </c>
      <c r="D12" s="1" t="s">
        <v>22</v>
      </c>
      <c r="E12" s="1">
        <v>26</v>
      </c>
      <c r="F12" s="1">
        <v>44</v>
      </c>
      <c r="G12" s="1">
        <v>252</v>
      </c>
      <c r="H12" s="1">
        <v>156</v>
      </c>
      <c r="I12" s="1">
        <v>281</v>
      </c>
      <c r="J12" s="1">
        <v>282</v>
      </c>
      <c r="K12" s="1">
        <v>40</v>
      </c>
      <c r="L12" s="1">
        <v>744</v>
      </c>
      <c r="M12" s="1">
        <v>18</v>
      </c>
      <c r="N12" s="1">
        <v>29</v>
      </c>
      <c r="O12" s="1">
        <f t="shared" si="1"/>
        <v>7488</v>
      </c>
    </row>
    <row r="13" spans="1:15" x14ac:dyDescent="0.25">
      <c r="A13" s="1">
        <v>2</v>
      </c>
      <c r="B13" s="1">
        <v>3</v>
      </c>
      <c r="C13" s="1">
        <f t="shared" si="0"/>
        <v>5</v>
      </c>
      <c r="D13" s="1" t="s">
        <v>23</v>
      </c>
      <c r="E13" s="1">
        <v>11</v>
      </c>
      <c r="F13" s="1">
        <v>4</v>
      </c>
      <c r="G13" s="1">
        <v>181</v>
      </c>
      <c r="H13" s="1">
        <v>69</v>
      </c>
      <c r="I13" s="1">
        <v>237</v>
      </c>
      <c r="J13" s="1">
        <v>191</v>
      </c>
      <c r="K13" s="1">
        <v>40</v>
      </c>
      <c r="L13" s="1">
        <v>1073</v>
      </c>
      <c r="M13" s="1">
        <v>23</v>
      </c>
      <c r="N13" s="1">
        <v>16</v>
      </c>
      <c r="O13" s="1">
        <f t="shared" si="1"/>
        <v>9225</v>
      </c>
    </row>
    <row r="14" spans="1:15" x14ac:dyDescent="0.25">
      <c r="A14" s="1">
        <v>3</v>
      </c>
      <c r="B14" s="1">
        <v>0</v>
      </c>
      <c r="C14" s="1">
        <f t="shared" si="0"/>
        <v>3</v>
      </c>
      <c r="D14" s="1" t="s">
        <v>24</v>
      </c>
      <c r="E14" s="1">
        <v>116</v>
      </c>
      <c r="F14" s="1">
        <v>355</v>
      </c>
      <c r="G14" s="1">
        <v>336</v>
      </c>
      <c r="H14" s="1">
        <v>74</v>
      </c>
      <c r="I14" s="1">
        <v>333</v>
      </c>
      <c r="J14" s="1">
        <v>567</v>
      </c>
      <c r="K14" s="1">
        <v>84</v>
      </c>
      <c r="L14" s="1">
        <v>1225</v>
      </c>
      <c r="M14" s="1">
        <v>54</v>
      </c>
      <c r="N14" s="1">
        <v>175</v>
      </c>
      <c r="O14" s="1">
        <f t="shared" si="1"/>
        <v>9957</v>
      </c>
    </row>
    <row r="15" spans="1:15" x14ac:dyDescent="0.25">
      <c r="A15" s="1">
        <v>3</v>
      </c>
      <c r="B15" s="1">
        <v>1</v>
      </c>
      <c r="C15" s="1">
        <f t="shared" si="0"/>
        <v>4</v>
      </c>
      <c r="D15" s="1" t="s">
        <v>25</v>
      </c>
      <c r="E15" s="1">
        <v>55</v>
      </c>
      <c r="F15" s="1">
        <v>110</v>
      </c>
      <c r="G15" s="1">
        <v>307</v>
      </c>
      <c r="H15" s="1">
        <v>58</v>
      </c>
      <c r="I15" s="1">
        <v>186</v>
      </c>
      <c r="J15" s="1">
        <v>204</v>
      </c>
      <c r="K15" s="1">
        <v>21</v>
      </c>
      <c r="L15" s="1">
        <v>803</v>
      </c>
      <c r="M15" s="1">
        <v>33</v>
      </c>
      <c r="N15" s="1">
        <v>43</v>
      </c>
      <c r="O15" s="1">
        <f t="shared" si="1"/>
        <v>7280</v>
      </c>
    </row>
    <row r="16" spans="1:15" x14ac:dyDescent="0.25">
      <c r="A16" s="1">
        <v>3</v>
      </c>
      <c r="B16" s="1">
        <v>2</v>
      </c>
      <c r="C16" s="1">
        <f t="shared" si="0"/>
        <v>5</v>
      </c>
      <c r="D16" s="1" t="s">
        <v>26</v>
      </c>
      <c r="E16" s="1">
        <v>25</v>
      </c>
      <c r="F16" s="1">
        <v>2</v>
      </c>
      <c r="G16" s="1">
        <v>76</v>
      </c>
      <c r="H16" s="1">
        <v>18</v>
      </c>
      <c r="I16" s="1">
        <v>69</v>
      </c>
      <c r="J16" s="1">
        <v>90</v>
      </c>
      <c r="K16" s="1">
        <v>16</v>
      </c>
      <c r="L16" s="1">
        <v>425</v>
      </c>
      <c r="M16" s="1">
        <v>15</v>
      </c>
      <c r="N16" s="1">
        <v>7</v>
      </c>
      <c r="O16" s="1">
        <f t="shared" si="1"/>
        <v>3715</v>
      </c>
    </row>
    <row r="17" spans="1:15" x14ac:dyDescent="0.25">
      <c r="A17" s="1">
        <v>3</v>
      </c>
      <c r="B17" s="1">
        <v>3</v>
      </c>
      <c r="C17" s="1">
        <f t="shared" si="0"/>
        <v>6</v>
      </c>
      <c r="D17" s="1" t="s">
        <v>27</v>
      </c>
      <c r="E17" s="1">
        <v>7</v>
      </c>
      <c r="F17" s="1">
        <v>4</v>
      </c>
      <c r="G17" s="1">
        <v>40</v>
      </c>
      <c r="H17" s="1">
        <v>9</v>
      </c>
      <c r="I17" s="1">
        <v>38</v>
      </c>
      <c r="J17" s="1">
        <v>51</v>
      </c>
      <c r="K17" s="1">
        <v>3</v>
      </c>
      <c r="L17" s="1">
        <v>283</v>
      </c>
      <c r="M17" s="1">
        <v>14</v>
      </c>
      <c r="N17" s="1">
        <v>3</v>
      </c>
      <c r="O17" s="1">
        <f t="shared" si="1"/>
        <v>2712</v>
      </c>
    </row>
    <row r="18" spans="1:15" x14ac:dyDescent="0.25">
      <c r="D18" s="1" t="s">
        <v>28</v>
      </c>
      <c r="E18" s="1">
        <f>SUMPRODUCT(E2:E17,$C2:$C17)</f>
        <v>11819</v>
      </c>
      <c r="F18" s="1">
        <f t="shared" ref="F18:N18" si="2">SUMPRODUCT(F2:F17,$C2:$C17)</f>
        <v>39778</v>
      </c>
      <c r="G18" s="1">
        <f t="shared" si="2"/>
        <v>50475</v>
      </c>
      <c r="H18" s="1">
        <f t="shared" si="2"/>
        <v>35830</v>
      </c>
      <c r="I18" s="1">
        <f t="shared" si="2"/>
        <v>67678</v>
      </c>
      <c r="J18" s="1">
        <f t="shared" si="2"/>
        <v>73284</v>
      </c>
      <c r="K18" s="1">
        <f t="shared" si="2"/>
        <v>11499</v>
      </c>
      <c r="L18" s="1">
        <f t="shared" si="2"/>
        <v>211742</v>
      </c>
      <c r="M18" s="1">
        <f t="shared" si="2"/>
        <v>10317</v>
      </c>
      <c r="N18" s="1">
        <f t="shared" si="2"/>
        <v>20326</v>
      </c>
      <c r="O18" s="1">
        <f>SUM(O2:O17)</f>
        <v>1196633</v>
      </c>
    </row>
    <row r="19" spans="1:15" x14ac:dyDescent="0.25">
      <c r="A19" s="1" t="s">
        <v>29</v>
      </c>
      <c r="B19" s="1" t="s">
        <v>30</v>
      </c>
      <c r="C19" s="1" t="s">
        <v>31</v>
      </c>
      <c r="D19" s="1" t="s">
        <v>1</v>
      </c>
      <c r="E19" s="1" t="s">
        <v>2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7</v>
      </c>
      <c r="K19" s="1" t="s">
        <v>8</v>
      </c>
      <c r="L19" s="1" t="s">
        <v>9</v>
      </c>
      <c r="M19" s="1" t="s">
        <v>10</v>
      </c>
      <c r="N19" s="1" t="s">
        <v>11</v>
      </c>
    </row>
    <row r="20" spans="1:15" x14ac:dyDescent="0.25">
      <c r="A20" s="1">
        <v>0</v>
      </c>
      <c r="B20" s="1">
        <v>0</v>
      </c>
      <c r="C20" s="1">
        <f t="shared" si="0"/>
        <v>0</v>
      </c>
      <c r="D20" s="1" t="s">
        <v>12</v>
      </c>
      <c r="E20" s="1">
        <v>34030</v>
      </c>
      <c r="F20" s="1">
        <v>70291</v>
      </c>
      <c r="G20" s="1">
        <v>59453</v>
      </c>
      <c r="H20" s="1">
        <v>41946</v>
      </c>
      <c r="I20" s="1">
        <v>103472</v>
      </c>
      <c r="J20" s="1">
        <v>66193</v>
      </c>
      <c r="K20" s="1">
        <v>20600</v>
      </c>
      <c r="L20" s="1">
        <v>200114</v>
      </c>
      <c r="M20" s="1">
        <v>11718</v>
      </c>
      <c r="N20" s="1">
        <v>65748</v>
      </c>
      <c r="O20" s="1">
        <f>SUM(E20:N20)</f>
        <v>673565</v>
      </c>
    </row>
    <row r="21" spans="1:15" x14ac:dyDescent="0.25">
      <c r="A21" s="1">
        <v>0</v>
      </c>
      <c r="B21" s="1">
        <v>1</v>
      </c>
      <c r="C21" s="1">
        <f t="shared" si="0"/>
        <v>1</v>
      </c>
      <c r="D21" s="1" t="s">
        <v>13</v>
      </c>
      <c r="E21" s="1">
        <v>3866</v>
      </c>
      <c r="F21" s="1">
        <v>12995</v>
      </c>
      <c r="G21" s="1">
        <v>12078</v>
      </c>
      <c r="H21" s="1">
        <v>9046</v>
      </c>
      <c r="I21" s="1">
        <v>20978</v>
      </c>
      <c r="J21" s="1">
        <v>16228</v>
      </c>
      <c r="K21" s="1">
        <v>2503</v>
      </c>
      <c r="L21" s="1">
        <v>38873</v>
      </c>
      <c r="M21" s="1">
        <v>2995</v>
      </c>
      <c r="N21" s="1">
        <v>8844</v>
      </c>
      <c r="O21" s="1">
        <f t="shared" si="1"/>
        <v>128406</v>
      </c>
    </row>
    <row r="22" spans="1:15" x14ac:dyDescent="0.25">
      <c r="A22" s="1">
        <v>0</v>
      </c>
      <c r="B22" s="1">
        <v>2</v>
      </c>
      <c r="C22" s="1">
        <f t="shared" si="0"/>
        <v>2</v>
      </c>
      <c r="D22" s="1" t="s">
        <v>14</v>
      </c>
      <c r="E22" s="1">
        <v>541</v>
      </c>
      <c r="F22" s="1">
        <v>3007</v>
      </c>
      <c r="G22" s="1">
        <v>2947</v>
      </c>
      <c r="H22" s="1">
        <v>3753</v>
      </c>
      <c r="I22" s="1">
        <v>4803</v>
      </c>
      <c r="J22" s="1">
        <v>5262</v>
      </c>
      <c r="K22" s="1">
        <v>494</v>
      </c>
      <c r="L22" s="1">
        <v>10395</v>
      </c>
      <c r="M22" s="1">
        <v>721</v>
      </c>
      <c r="N22" s="1">
        <v>1565</v>
      </c>
      <c r="O22" s="1">
        <f t="shared" si="1"/>
        <v>66976</v>
      </c>
    </row>
    <row r="23" spans="1:15" x14ac:dyDescent="0.25">
      <c r="A23" s="1">
        <v>0</v>
      </c>
      <c r="B23" s="1">
        <v>3</v>
      </c>
      <c r="C23" s="1">
        <f t="shared" si="0"/>
        <v>3</v>
      </c>
      <c r="D23" s="1" t="s">
        <v>15</v>
      </c>
      <c r="E23" s="1">
        <v>224</v>
      </c>
      <c r="F23" s="1">
        <v>1644</v>
      </c>
      <c r="G23" s="1">
        <v>1668</v>
      </c>
      <c r="H23" s="1">
        <v>1328</v>
      </c>
      <c r="I23" s="1">
        <v>2582</v>
      </c>
      <c r="J23" s="1">
        <v>2620</v>
      </c>
      <c r="K23" s="1">
        <v>231</v>
      </c>
      <c r="L23" s="1">
        <v>7170</v>
      </c>
      <c r="M23" s="1">
        <v>382</v>
      </c>
      <c r="N23" s="1">
        <v>693</v>
      </c>
      <c r="O23" s="1">
        <f t="shared" si="1"/>
        <v>55626</v>
      </c>
    </row>
    <row r="24" spans="1:15" x14ac:dyDescent="0.25">
      <c r="A24" s="1">
        <v>1</v>
      </c>
      <c r="B24" s="1">
        <v>0</v>
      </c>
      <c r="C24" s="1">
        <f t="shared" si="0"/>
        <v>1</v>
      </c>
      <c r="D24" s="1" t="s">
        <v>16</v>
      </c>
      <c r="E24" s="1">
        <v>2579</v>
      </c>
      <c r="F24" s="1">
        <v>3894</v>
      </c>
      <c r="G24" s="1">
        <v>6240</v>
      </c>
      <c r="H24" s="1">
        <v>2713</v>
      </c>
      <c r="I24" s="1">
        <v>8543</v>
      </c>
      <c r="J24" s="1">
        <v>14062</v>
      </c>
      <c r="K24" s="1">
        <v>2539</v>
      </c>
      <c r="L24" s="1">
        <v>26095</v>
      </c>
      <c r="M24" s="1">
        <v>1234</v>
      </c>
      <c r="N24" s="1">
        <v>6993</v>
      </c>
      <c r="O24" s="1">
        <f t="shared" si="1"/>
        <v>74892</v>
      </c>
    </row>
    <row r="25" spans="1:15" x14ac:dyDescent="0.25">
      <c r="A25" s="1">
        <v>1</v>
      </c>
      <c r="B25" s="1">
        <v>1</v>
      </c>
      <c r="C25" s="1">
        <f t="shared" si="0"/>
        <v>2</v>
      </c>
      <c r="D25" s="1" t="s">
        <v>17</v>
      </c>
      <c r="E25" s="1">
        <v>435</v>
      </c>
      <c r="F25" s="1">
        <v>1505</v>
      </c>
      <c r="G25" s="1">
        <v>2620</v>
      </c>
      <c r="H25" s="1">
        <v>1538</v>
      </c>
      <c r="I25" s="1">
        <v>2372</v>
      </c>
      <c r="J25" s="1">
        <v>4245</v>
      </c>
      <c r="K25" s="1">
        <v>620</v>
      </c>
      <c r="L25" s="1">
        <v>17015</v>
      </c>
      <c r="M25" s="1">
        <v>410</v>
      </c>
      <c r="N25" s="1">
        <v>175</v>
      </c>
      <c r="O25" s="1">
        <f t="shared" si="1"/>
        <v>61870</v>
      </c>
    </row>
    <row r="26" spans="1:15" x14ac:dyDescent="0.25">
      <c r="A26" s="1">
        <v>1</v>
      </c>
      <c r="B26" s="1">
        <v>2</v>
      </c>
      <c r="C26" s="1">
        <f t="shared" si="0"/>
        <v>3</v>
      </c>
      <c r="D26" s="1" t="s">
        <v>18</v>
      </c>
      <c r="E26" s="1">
        <v>63</v>
      </c>
      <c r="F26" s="1">
        <v>365</v>
      </c>
      <c r="G26" s="1">
        <v>598</v>
      </c>
      <c r="H26" s="1">
        <v>719</v>
      </c>
      <c r="I26" s="1">
        <v>547</v>
      </c>
      <c r="J26" s="1">
        <v>1421</v>
      </c>
      <c r="K26" s="1">
        <v>119</v>
      </c>
      <c r="L26" s="1">
        <v>4450</v>
      </c>
      <c r="M26" s="1">
        <v>82</v>
      </c>
      <c r="N26" s="1">
        <v>31</v>
      </c>
      <c r="O26" s="1">
        <f t="shared" si="1"/>
        <v>25185</v>
      </c>
    </row>
    <row r="27" spans="1:15" x14ac:dyDescent="0.25">
      <c r="A27" s="1">
        <v>1</v>
      </c>
      <c r="B27" s="1">
        <v>3</v>
      </c>
      <c r="C27" s="1">
        <f t="shared" si="0"/>
        <v>4</v>
      </c>
      <c r="D27" s="1" t="s">
        <v>19</v>
      </c>
      <c r="E27" s="1">
        <v>58</v>
      </c>
      <c r="F27" s="1">
        <v>216</v>
      </c>
      <c r="G27" s="1">
        <v>826</v>
      </c>
      <c r="H27" s="1">
        <v>382</v>
      </c>
      <c r="I27" s="1">
        <v>640</v>
      </c>
      <c r="J27" s="1">
        <v>848</v>
      </c>
      <c r="K27" s="1">
        <v>90</v>
      </c>
      <c r="L27" s="1">
        <v>3153</v>
      </c>
      <c r="M27" s="1">
        <v>94</v>
      </c>
      <c r="N27" s="1">
        <v>140</v>
      </c>
      <c r="O27" s="1">
        <f t="shared" si="1"/>
        <v>25788</v>
      </c>
    </row>
    <row r="28" spans="1:15" x14ac:dyDescent="0.25">
      <c r="A28" s="1">
        <v>2</v>
      </c>
      <c r="B28" s="1">
        <v>0</v>
      </c>
      <c r="C28" s="1">
        <f t="shared" si="0"/>
        <v>2</v>
      </c>
      <c r="D28" s="1" t="s">
        <v>20</v>
      </c>
      <c r="E28" s="1">
        <v>270</v>
      </c>
      <c r="F28" s="1">
        <v>439</v>
      </c>
      <c r="G28" s="1">
        <v>1174</v>
      </c>
      <c r="H28" s="1">
        <v>427</v>
      </c>
      <c r="I28" s="1">
        <v>1942</v>
      </c>
      <c r="J28" s="1">
        <v>2320</v>
      </c>
      <c r="K28" s="1">
        <v>453</v>
      </c>
      <c r="L28" s="1">
        <v>4592</v>
      </c>
      <c r="M28" s="1">
        <v>121</v>
      </c>
      <c r="N28" s="1">
        <v>1157</v>
      </c>
      <c r="O28" s="1">
        <f t="shared" si="1"/>
        <v>25790</v>
      </c>
    </row>
    <row r="29" spans="1:15" x14ac:dyDescent="0.25">
      <c r="A29" s="1">
        <v>2</v>
      </c>
      <c r="B29" s="1">
        <v>1</v>
      </c>
      <c r="C29" s="1">
        <f t="shared" si="0"/>
        <v>3</v>
      </c>
      <c r="D29" s="1" t="s">
        <v>21</v>
      </c>
      <c r="E29" s="1">
        <v>56</v>
      </c>
      <c r="F29" s="1">
        <v>172</v>
      </c>
      <c r="G29" s="1">
        <v>449</v>
      </c>
      <c r="H29" s="1">
        <v>238</v>
      </c>
      <c r="I29" s="1">
        <v>481</v>
      </c>
      <c r="J29" s="1">
        <v>728</v>
      </c>
      <c r="K29" s="1">
        <v>101</v>
      </c>
      <c r="L29" s="1">
        <v>2804</v>
      </c>
      <c r="M29" s="1">
        <v>33</v>
      </c>
      <c r="N29" s="1">
        <v>27</v>
      </c>
      <c r="O29" s="1">
        <f t="shared" si="1"/>
        <v>15267</v>
      </c>
    </row>
    <row r="30" spans="1:15" x14ac:dyDescent="0.25">
      <c r="A30" s="1">
        <v>2</v>
      </c>
      <c r="B30" s="1">
        <v>2</v>
      </c>
      <c r="C30" s="1">
        <f t="shared" si="0"/>
        <v>4</v>
      </c>
      <c r="D30" s="1" t="s">
        <v>22</v>
      </c>
      <c r="E30" s="1">
        <v>15</v>
      </c>
      <c r="F30" s="1">
        <v>43</v>
      </c>
      <c r="G30" s="1">
        <v>283</v>
      </c>
      <c r="H30" s="1">
        <v>151</v>
      </c>
      <c r="I30" s="1">
        <v>243</v>
      </c>
      <c r="J30" s="1">
        <v>325</v>
      </c>
      <c r="K30" s="1">
        <v>42</v>
      </c>
      <c r="L30" s="1">
        <v>787</v>
      </c>
      <c r="M30" s="1">
        <v>25</v>
      </c>
      <c r="N30" s="1">
        <v>44</v>
      </c>
      <c r="O30" s="1">
        <f t="shared" si="1"/>
        <v>7832</v>
      </c>
    </row>
    <row r="31" spans="1:15" x14ac:dyDescent="0.25">
      <c r="A31" s="1">
        <v>2</v>
      </c>
      <c r="B31" s="1">
        <v>3</v>
      </c>
      <c r="C31" s="1">
        <f t="shared" si="0"/>
        <v>5</v>
      </c>
      <c r="D31" s="1" t="s">
        <v>23</v>
      </c>
      <c r="E31" s="1">
        <v>14</v>
      </c>
      <c r="F31" s="1">
        <v>4</v>
      </c>
      <c r="G31" s="1">
        <v>152</v>
      </c>
      <c r="H31" s="1">
        <v>53</v>
      </c>
      <c r="I31" s="1">
        <v>231</v>
      </c>
      <c r="J31" s="1">
        <v>167</v>
      </c>
      <c r="K31" s="1">
        <v>32</v>
      </c>
      <c r="L31" s="1">
        <v>1079</v>
      </c>
      <c r="M31" s="1">
        <v>19</v>
      </c>
      <c r="N31" s="1">
        <v>21</v>
      </c>
      <c r="O31" s="1">
        <f t="shared" si="1"/>
        <v>8860</v>
      </c>
    </row>
    <row r="32" spans="1:15" x14ac:dyDescent="0.25">
      <c r="A32" s="1">
        <v>3</v>
      </c>
      <c r="B32" s="1">
        <v>0</v>
      </c>
      <c r="C32" s="1">
        <f t="shared" si="0"/>
        <v>3</v>
      </c>
      <c r="D32" s="1" t="s">
        <v>24</v>
      </c>
      <c r="E32" s="1">
        <v>111</v>
      </c>
      <c r="F32" s="1">
        <v>259</v>
      </c>
      <c r="G32" s="1">
        <v>304</v>
      </c>
      <c r="H32" s="1">
        <v>77</v>
      </c>
      <c r="I32" s="1">
        <v>335</v>
      </c>
      <c r="J32" s="1">
        <v>584</v>
      </c>
      <c r="K32" s="1">
        <v>92</v>
      </c>
      <c r="L32" s="1">
        <v>1172</v>
      </c>
      <c r="M32" s="1">
        <v>60</v>
      </c>
      <c r="N32" s="1">
        <v>232</v>
      </c>
      <c r="O32" s="1">
        <f t="shared" si="1"/>
        <v>9678</v>
      </c>
    </row>
    <row r="33" spans="1:15" x14ac:dyDescent="0.25">
      <c r="A33" s="1">
        <v>3</v>
      </c>
      <c r="B33" s="1">
        <v>1</v>
      </c>
      <c r="C33" s="1">
        <f t="shared" si="0"/>
        <v>4</v>
      </c>
      <c r="D33" s="1" t="s">
        <v>25</v>
      </c>
      <c r="E33" s="1">
        <v>62</v>
      </c>
      <c r="F33" s="1">
        <v>104</v>
      </c>
      <c r="G33" s="1">
        <v>240</v>
      </c>
      <c r="H33" s="1">
        <v>46</v>
      </c>
      <c r="I33" s="1">
        <v>195</v>
      </c>
      <c r="J33" s="1">
        <v>245</v>
      </c>
      <c r="K33" s="1">
        <v>35</v>
      </c>
      <c r="L33" s="1">
        <v>789</v>
      </c>
      <c r="M33" s="1">
        <v>30</v>
      </c>
      <c r="N33" s="1">
        <v>42</v>
      </c>
      <c r="O33" s="1">
        <f t="shared" si="1"/>
        <v>7152</v>
      </c>
    </row>
    <row r="34" spans="1:15" x14ac:dyDescent="0.25">
      <c r="A34" s="1">
        <v>3</v>
      </c>
      <c r="B34" s="1">
        <v>2</v>
      </c>
      <c r="C34" s="1">
        <f t="shared" si="0"/>
        <v>5</v>
      </c>
      <c r="D34" s="1" t="s">
        <v>26</v>
      </c>
      <c r="E34" s="1">
        <v>23</v>
      </c>
      <c r="F34" s="1">
        <v>8</v>
      </c>
      <c r="G34" s="1">
        <v>88</v>
      </c>
      <c r="H34" s="1">
        <v>24</v>
      </c>
      <c r="I34" s="1">
        <v>68</v>
      </c>
      <c r="J34" s="1">
        <v>111</v>
      </c>
      <c r="K34" s="1">
        <v>9</v>
      </c>
      <c r="L34" s="1">
        <v>401</v>
      </c>
      <c r="M34" s="1">
        <v>12</v>
      </c>
      <c r="N34" s="1">
        <v>13</v>
      </c>
      <c r="O34" s="1">
        <f t="shared" si="1"/>
        <v>3785</v>
      </c>
    </row>
    <row r="35" spans="1:15" x14ac:dyDescent="0.25">
      <c r="A35" s="1">
        <v>3</v>
      </c>
      <c r="B35" s="1">
        <v>3</v>
      </c>
      <c r="C35" s="1">
        <f t="shared" si="0"/>
        <v>6</v>
      </c>
      <c r="D35" s="1" t="s">
        <v>27</v>
      </c>
      <c r="E35" s="1">
        <v>13</v>
      </c>
      <c r="F35" s="1">
        <v>4</v>
      </c>
      <c r="G35" s="1">
        <v>34</v>
      </c>
      <c r="H35" s="1">
        <v>11</v>
      </c>
      <c r="I35" s="1">
        <v>57</v>
      </c>
      <c r="J35" s="1">
        <v>57</v>
      </c>
      <c r="K35" s="1">
        <v>6</v>
      </c>
      <c r="L35" s="1">
        <v>277</v>
      </c>
      <c r="M35" s="1">
        <v>6</v>
      </c>
      <c r="N35" s="1">
        <v>0</v>
      </c>
      <c r="O35" s="1">
        <f t="shared" si="1"/>
        <v>2790</v>
      </c>
    </row>
    <row r="36" spans="1:15" x14ac:dyDescent="0.25">
      <c r="D36" s="1" t="s">
        <v>28</v>
      </c>
      <c r="E36" s="1">
        <f>SUMPRODUCT(E20:E35,$C20:$C35)</f>
        <v>11102</v>
      </c>
      <c r="F36" s="1">
        <f t="shared" ref="F36" si="3">SUMPRODUCT(F20:F35,$C20:$C35)</f>
        <v>35647</v>
      </c>
      <c r="G36" s="1">
        <f t="shared" ref="G36" si="4">SUMPRODUCT(G20:G35,$C20:$C35)</f>
        <v>47657</v>
      </c>
      <c r="H36" s="1">
        <f t="shared" ref="H36" si="5">SUMPRODUCT(H20:H35,$C20:$C35)</f>
        <v>33048</v>
      </c>
      <c r="I36" s="1">
        <f t="shared" ref="I36" si="6">SUMPRODUCT(I20:I35,$C20:$C35)</f>
        <v>65739</v>
      </c>
      <c r="J36" s="1">
        <f t="shared" ref="J36" si="7">SUMPRODUCT(J20:J35,$C20:$C35)</f>
        <v>77407</v>
      </c>
      <c r="K36" s="1">
        <f t="shared" ref="K36" si="8">SUMPRODUCT(K20:K35,$C20:$C35)</f>
        <v>10714</v>
      </c>
      <c r="L36" s="1">
        <f t="shared" ref="L36" si="9">SUMPRODUCT(L20:L35,$C20:$C35)</f>
        <v>203738</v>
      </c>
      <c r="M36" s="1">
        <f t="shared" ref="M36" si="10">SUMPRODUCT(M20:M35,$C20:$C35)</f>
        <v>9191</v>
      </c>
      <c r="N36" s="1">
        <f t="shared" ref="N36" si="11">SUMPRODUCT(N20:N35,$C20:$C35)</f>
        <v>25654</v>
      </c>
      <c r="O36" s="1">
        <f>SUM(O20:O35)</f>
        <v>1193462</v>
      </c>
    </row>
    <row r="37" spans="1:15" x14ac:dyDescent="0.25">
      <c r="A37" s="1" t="s">
        <v>29</v>
      </c>
      <c r="B37" s="1" t="s">
        <v>30</v>
      </c>
      <c r="C37" s="1" t="s">
        <v>31</v>
      </c>
      <c r="D37" s="1" t="s">
        <v>32</v>
      </c>
      <c r="E37" s="1" t="s">
        <v>2</v>
      </c>
      <c r="F37" s="1" t="s">
        <v>3</v>
      </c>
      <c r="G37" s="1" t="s">
        <v>4</v>
      </c>
      <c r="H37" s="1" t="s">
        <v>5</v>
      </c>
      <c r="I37" s="1" t="s">
        <v>6</v>
      </c>
      <c r="J37" s="1" t="s">
        <v>7</v>
      </c>
      <c r="K37" s="1" t="s">
        <v>8</v>
      </c>
      <c r="L37" s="1" t="s">
        <v>9</v>
      </c>
      <c r="M37" s="1" t="s">
        <v>10</v>
      </c>
      <c r="N37" s="1" t="s">
        <v>11</v>
      </c>
    </row>
    <row r="38" spans="1:15" x14ac:dyDescent="0.25">
      <c r="A38" s="1">
        <v>0</v>
      </c>
      <c r="B38" s="1">
        <v>0</v>
      </c>
      <c r="C38" s="1">
        <f t="shared" ref="C38:C53" si="12">B38+A38</f>
        <v>0</v>
      </c>
      <c r="D38" s="1" t="s">
        <v>12</v>
      </c>
      <c r="E38" s="1">
        <f>E20-E2</f>
        <v>1330</v>
      </c>
      <c r="F38" s="1">
        <f t="shared" ref="F38:O38" si="13">F20-F2</f>
        <v>4493</v>
      </c>
      <c r="G38" s="1">
        <f t="shared" si="13"/>
        <v>2265</v>
      </c>
      <c r="H38" s="1">
        <f t="shared" si="13"/>
        <v>2414</v>
      </c>
      <c r="I38" s="1">
        <f t="shared" si="13"/>
        <v>1727</v>
      </c>
      <c r="J38" s="1">
        <f t="shared" si="13"/>
        <v>-1411</v>
      </c>
      <c r="K38" s="1">
        <f t="shared" si="13"/>
        <v>529</v>
      </c>
      <c r="L38" s="1">
        <f t="shared" si="13"/>
        <v>4605</v>
      </c>
      <c r="M38" s="1">
        <f t="shared" si="13"/>
        <v>-789</v>
      </c>
      <c r="N38" s="1">
        <f t="shared" si="13"/>
        <v>-5483</v>
      </c>
      <c r="O38" s="1">
        <f t="shared" si="13"/>
        <v>9680</v>
      </c>
    </row>
    <row r="39" spans="1:15" x14ac:dyDescent="0.25">
      <c r="A39" s="1">
        <v>0</v>
      </c>
      <c r="B39" s="1">
        <v>1</v>
      </c>
      <c r="C39" s="1">
        <f t="shared" si="12"/>
        <v>1</v>
      </c>
      <c r="D39" s="1" t="s">
        <v>13</v>
      </c>
      <c r="E39" s="1">
        <f t="shared" ref="E39:O53" si="14">E21-E3</f>
        <v>-318</v>
      </c>
      <c r="F39" s="1">
        <f t="shared" si="14"/>
        <v>-1412</v>
      </c>
      <c r="G39" s="1">
        <f t="shared" si="14"/>
        <v>-774</v>
      </c>
      <c r="H39" s="1">
        <f t="shared" si="14"/>
        <v>-678</v>
      </c>
      <c r="I39" s="1">
        <f t="shared" si="14"/>
        <v>-741</v>
      </c>
      <c r="J39" s="1">
        <f t="shared" si="14"/>
        <v>669</v>
      </c>
      <c r="K39" s="1">
        <f t="shared" si="14"/>
        <v>-96</v>
      </c>
      <c r="L39" s="1">
        <f t="shared" si="14"/>
        <v>-2191</v>
      </c>
      <c r="M39" s="1">
        <f t="shared" si="14"/>
        <v>-290</v>
      </c>
      <c r="N39" s="1">
        <f t="shared" si="14"/>
        <v>1865</v>
      </c>
      <c r="O39" s="1">
        <f t="shared" si="14"/>
        <v>-3966</v>
      </c>
    </row>
    <row r="40" spans="1:15" x14ac:dyDescent="0.25">
      <c r="A40" s="1">
        <v>0</v>
      </c>
      <c r="B40" s="1">
        <v>2</v>
      </c>
      <c r="C40" s="1">
        <f t="shared" si="12"/>
        <v>2</v>
      </c>
      <c r="D40" s="1" t="s">
        <v>14</v>
      </c>
      <c r="E40" s="1">
        <f t="shared" si="14"/>
        <v>-54</v>
      </c>
      <c r="F40" s="1">
        <f t="shared" si="14"/>
        <v>-371</v>
      </c>
      <c r="G40" s="1">
        <f t="shared" si="14"/>
        <v>-165</v>
      </c>
      <c r="H40" s="1">
        <f t="shared" si="14"/>
        <v>-208</v>
      </c>
      <c r="I40" s="1">
        <f t="shared" si="14"/>
        <v>-166</v>
      </c>
      <c r="J40" s="1">
        <f t="shared" si="14"/>
        <v>135</v>
      </c>
      <c r="K40" s="1">
        <f t="shared" si="14"/>
        <v>-35</v>
      </c>
      <c r="L40" s="1">
        <f t="shared" si="14"/>
        <v>-281</v>
      </c>
      <c r="M40" s="1">
        <f t="shared" si="14"/>
        <v>-55</v>
      </c>
      <c r="N40" s="1">
        <f t="shared" si="14"/>
        <v>277</v>
      </c>
      <c r="O40" s="1">
        <f t="shared" si="14"/>
        <v>-1846</v>
      </c>
    </row>
    <row r="41" spans="1:15" x14ac:dyDescent="0.25">
      <c r="A41" s="1">
        <v>0</v>
      </c>
      <c r="B41" s="1">
        <v>3</v>
      </c>
      <c r="C41" s="1">
        <f t="shared" si="12"/>
        <v>3</v>
      </c>
      <c r="D41" s="1" t="s">
        <v>15</v>
      </c>
      <c r="E41" s="1">
        <f t="shared" si="14"/>
        <v>1</v>
      </c>
      <c r="F41" s="1">
        <f t="shared" si="14"/>
        <v>-185</v>
      </c>
      <c r="G41" s="1">
        <f t="shared" si="14"/>
        <v>-77</v>
      </c>
      <c r="H41" s="1">
        <f t="shared" si="14"/>
        <v>-234</v>
      </c>
      <c r="I41" s="1">
        <f t="shared" si="14"/>
        <v>-95</v>
      </c>
      <c r="J41" s="1">
        <f t="shared" si="14"/>
        <v>173</v>
      </c>
      <c r="K41" s="1">
        <f t="shared" si="14"/>
        <v>-33</v>
      </c>
      <c r="L41" s="1">
        <f t="shared" si="14"/>
        <v>-250</v>
      </c>
      <c r="M41" s="1">
        <f t="shared" si="14"/>
        <v>-71</v>
      </c>
      <c r="N41" s="1">
        <f t="shared" si="14"/>
        <v>152</v>
      </c>
      <c r="O41" s="1">
        <f t="shared" si="14"/>
        <v>-1857</v>
      </c>
    </row>
    <row r="42" spans="1:15" x14ac:dyDescent="0.25">
      <c r="A42" s="1">
        <v>1</v>
      </c>
      <c r="B42" s="1">
        <v>0</v>
      </c>
      <c r="C42" s="1">
        <f t="shared" si="12"/>
        <v>1</v>
      </c>
      <c r="D42" s="1" t="s">
        <v>16</v>
      </c>
      <c r="E42" s="1">
        <f t="shared" si="14"/>
        <v>-195</v>
      </c>
      <c r="F42" s="1">
        <f t="shared" si="14"/>
        <v>-470</v>
      </c>
      <c r="G42" s="1">
        <f t="shared" si="14"/>
        <v>-512</v>
      </c>
      <c r="H42" s="1">
        <f t="shared" si="14"/>
        <v>-236</v>
      </c>
      <c r="I42" s="1">
        <f t="shared" si="14"/>
        <v>-403</v>
      </c>
      <c r="J42" s="1">
        <f t="shared" si="14"/>
        <v>917</v>
      </c>
      <c r="K42" s="1">
        <f t="shared" si="14"/>
        <v>-128</v>
      </c>
      <c r="L42" s="1">
        <f t="shared" si="14"/>
        <v>-1402</v>
      </c>
      <c r="M42" s="1">
        <f t="shared" si="14"/>
        <v>-52</v>
      </c>
      <c r="N42" s="1">
        <f t="shared" si="14"/>
        <v>1370</v>
      </c>
      <c r="O42" s="1">
        <f t="shared" si="14"/>
        <v>-1111</v>
      </c>
    </row>
    <row r="43" spans="1:15" x14ac:dyDescent="0.25">
      <c r="A43" s="1">
        <v>1</v>
      </c>
      <c r="B43" s="1">
        <v>1</v>
      </c>
      <c r="C43" s="1">
        <f t="shared" si="12"/>
        <v>2</v>
      </c>
      <c r="D43" s="1" t="s">
        <v>17</v>
      </c>
      <c r="E43" s="1">
        <f t="shared" si="14"/>
        <v>-60</v>
      </c>
      <c r="F43" s="1">
        <f t="shared" si="14"/>
        <v>-173</v>
      </c>
      <c r="G43" s="1">
        <f t="shared" si="14"/>
        <v>-66</v>
      </c>
      <c r="H43" s="1">
        <f t="shared" si="14"/>
        <v>-180</v>
      </c>
      <c r="I43" s="1">
        <f t="shared" si="14"/>
        <v>-75</v>
      </c>
      <c r="J43" s="1">
        <f t="shared" si="14"/>
        <v>279</v>
      </c>
      <c r="K43" s="1">
        <f t="shared" si="14"/>
        <v>-97</v>
      </c>
      <c r="L43" s="1">
        <f t="shared" si="14"/>
        <v>-620</v>
      </c>
      <c r="M43" s="1">
        <f t="shared" si="14"/>
        <v>-89</v>
      </c>
      <c r="N43" s="1">
        <f t="shared" si="14"/>
        <v>14</v>
      </c>
      <c r="O43" s="1">
        <f t="shared" si="14"/>
        <v>-2134</v>
      </c>
    </row>
    <row r="44" spans="1:15" x14ac:dyDescent="0.25">
      <c r="A44" s="1">
        <v>1</v>
      </c>
      <c r="B44" s="1">
        <v>2</v>
      </c>
      <c r="C44" s="1">
        <f t="shared" si="12"/>
        <v>3</v>
      </c>
      <c r="D44" s="1" t="s">
        <v>18</v>
      </c>
      <c r="E44" s="1">
        <f t="shared" si="14"/>
        <v>0</v>
      </c>
      <c r="F44" s="1">
        <f t="shared" si="14"/>
        <v>-51</v>
      </c>
      <c r="G44" s="1">
        <f t="shared" si="14"/>
        <v>-49</v>
      </c>
      <c r="H44" s="1">
        <f t="shared" si="14"/>
        <v>-10</v>
      </c>
      <c r="I44" s="1">
        <f t="shared" si="14"/>
        <v>25</v>
      </c>
      <c r="J44" s="1">
        <f t="shared" si="14"/>
        <v>117</v>
      </c>
      <c r="K44" s="1">
        <f t="shared" si="14"/>
        <v>-21</v>
      </c>
      <c r="L44" s="1">
        <f t="shared" si="14"/>
        <v>-315</v>
      </c>
      <c r="M44" s="1">
        <f t="shared" si="14"/>
        <v>-42</v>
      </c>
      <c r="N44" s="1">
        <f t="shared" si="14"/>
        <v>1</v>
      </c>
      <c r="O44" s="1">
        <f t="shared" si="14"/>
        <v>-1035</v>
      </c>
    </row>
    <row r="45" spans="1:15" x14ac:dyDescent="0.25">
      <c r="A45" s="1">
        <v>1</v>
      </c>
      <c r="B45" s="1">
        <v>3</v>
      </c>
      <c r="C45" s="1">
        <f t="shared" si="12"/>
        <v>4</v>
      </c>
      <c r="D45" s="1" t="s">
        <v>19</v>
      </c>
      <c r="E45" s="1">
        <f t="shared" si="14"/>
        <v>-9</v>
      </c>
      <c r="F45" s="1">
        <f t="shared" si="14"/>
        <v>16</v>
      </c>
      <c r="G45" s="1">
        <f t="shared" si="14"/>
        <v>-54</v>
      </c>
      <c r="H45" s="1">
        <f t="shared" si="14"/>
        <v>-49</v>
      </c>
      <c r="I45" s="1">
        <f t="shared" si="14"/>
        <v>-47</v>
      </c>
      <c r="J45" s="1">
        <f t="shared" si="14"/>
        <v>-6</v>
      </c>
      <c r="K45" s="1">
        <f t="shared" si="14"/>
        <v>-34</v>
      </c>
      <c r="L45" s="1">
        <f t="shared" si="14"/>
        <v>-3</v>
      </c>
      <c r="M45" s="1">
        <f t="shared" si="14"/>
        <v>-5</v>
      </c>
      <c r="N45" s="1">
        <f t="shared" si="14"/>
        <v>53</v>
      </c>
      <c r="O45" s="1">
        <f t="shared" si="14"/>
        <v>-552</v>
      </c>
    </row>
    <row r="46" spans="1:15" x14ac:dyDescent="0.25">
      <c r="A46" s="1">
        <v>2</v>
      </c>
      <c r="B46" s="1">
        <v>0</v>
      </c>
      <c r="C46" s="1">
        <f t="shared" si="12"/>
        <v>2</v>
      </c>
      <c r="D46" s="1" t="s">
        <v>20</v>
      </c>
      <c r="E46" s="1">
        <f t="shared" si="14"/>
        <v>7</v>
      </c>
      <c r="F46" s="1">
        <f t="shared" si="14"/>
        <v>-87</v>
      </c>
      <c r="G46" s="1">
        <f t="shared" si="14"/>
        <v>43</v>
      </c>
      <c r="H46" s="1">
        <f t="shared" si="14"/>
        <v>-11</v>
      </c>
      <c r="I46" s="1">
        <f t="shared" si="14"/>
        <v>37</v>
      </c>
      <c r="J46" s="1">
        <f t="shared" si="14"/>
        <v>154</v>
      </c>
      <c r="K46" s="1">
        <f t="shared" si="14"/>
        <v>0</v>
      </c>
      <c r="L46" s="1">
        <f t="shared" si="14"/>
        <v>-74</v>
      </c>
      <c r="M46" s="1">
        <f t="shared" si="14"/>
        <v>-14</v>
      </c>
      <c r="N46" s="1">
        <f t="shared" si="14"/>
        <v>297</v>
      </c>
      <c r="O46" s="1">
        <f t="shared" si="14"/>
        <v>704</v>
      </c>
    </row>
    <row r="47" spans="1:15" x14ac:dyDescent="0.25">
      <c r="A47" s="1">
        <v>2</v>
      </c>
      <c r="B47" s="1">
        <v>1</v>
      </c>
      <c r="C47" s="1">
        <f t="shared" si="12"/>
        <v>3</v>
      </c>
      <c r="D47" s="1" t="s">
        <v>21</v>
      </c>
      <c r="E47" s="1">
        <f t="shared" si="14"/>
        <v>11</v>
      </c>
      <c r="F47" s="1">
        <f t="shared" si="14"/>
        <v>-19</v>
      </c>
      <c r="G47" s="1">
        <f t="shared" si="14"/>
        <v>-67</v>
      </c>
      <c r="H47" s="1">
        <f t="shared" si="14"/>
        <v>-15</v>
      </c>
      <c r="I47" s="1">
        <f t="shared" si="14"/>
        <v>14</v>
      </c>
      <c r="J47" s="1">
        <f t="shared" si="14"/>
        <v>49</v>
      </c>
      <c r="K47" s="1">
        <f t="shared" si="14"/>
        <v>-10</v>
      </c>
      <c r="L47" s="1">
        <f t="shared" si="14"/>
        <v>-195</v>
      </c>
      <c r="M47" s="1">
        <f t="shared" si="14"/>
        <v>-20</v>
      </c>
      <c r="N47" s="1">
        <f t="shared" si="14"/>
        <v>-6</v>
      </c>
      <c r="O47" s="1">
        <f t="shared" si="14"/>
        <v>-774</v>
      </c>
    </row>
    <row r="48" spans="1:15" x14ac:dyDescent="0.25">
      <c r="A48" s="1">
        <v>2</v>
      </c>
      <c r="B48" s="1">
        <v>2</v>
      </c>
      <c r="C48" s="1">
        <f t="shared" si="12"/>
        <v>4</v>
      </c>
      <c r="D48" s="1" t="s">
        <v>22</v>
      </c>
      <c r="E48" s="1">
        <f t="shared" si="14"/>
        <v>-11</v>
      </c>
      <c r="F48" s="1">
        <f t="shared" si="14"/>
        <v>-1</v>
      </c>
      <c r="G48" s="1">
        <f t="shared" si="14"/>
        <v>31</v>
      </c>
      <c r="H48" s="1">
        <f t="shared" si="14"/>
        <v>-5</v>
      </c>
      <c r="I48" s="1">
        <f t="shared" si="14"/>
        <v>-38</v>
      </c>
      <c r="J48" s="1">
        <f t="shared" si="14"/>
        <v>43</v>
      </c>
      <c r="K48" s="1">
        <f t="shared" si="14"/>
        <v>2</v>
      </c>
      <c r="L48" s="1">
        <f t="shared" si="14"/>
        <v>43</v>
      </c>
      <c r="M48" s="1">
        <f t="shared" si="14"/>
        <v>7</v>
      </c>
      <c r="N48" s="1">
        <f t="shared" si="14"/>
        <v>15</v>
      </c>
      <c r="O48" s="1">
        <f t="shared" si="14"/>
        <v>344</v>
      </c>
    </row>
    <row r="49" spans="1:15" x14ac:dyDescent="0.25">
      <c r="A49" s="1">
        <v>2</v>
      </c>
      <c r="B49" s="1">
        <v>3</v>
      </c>
      <c r="C49" s="1">
        <f t="shared" si="12"/>
        <v>5</v>
      </c>
      <c r="D49" s="1" t="s">
        <v>23</v>
      </c>
      <c r="E49" s="1">
        <f t="shared" si="14"/>
        <v>3</v>
      </c>
      <c r="F49" s="1">
        <f t="shared" si="14"/>
        <v>0</v>
      </c>
      <c r="G49" s="1">
        <f t="shared" si="14"/>
        <v>-29</v>
      </c>
      <c r="H49" s="1">
        <f t="shared" si="14"/>
        <v>-16</v>
      </c>
      <c r="I49" s="1">
        <f t="shared" si="14"/>
        <v>-6</v>
      </c>
      <c r="J49" s="1">
        <f t="shared" si="14"/>
        <v>-24</v>
      </c>
      <c r="K49" s="1">
        <f t="shared" si="14"/>
        <v>-8</v>
      </c>
      <c r="L49" s="1">
        <f t="shared" si="14"/>
        <v>6</v>
      </c>
      <c r="M49" s="1">
        <f t="shared" si="14"/>
        <v>-4</v>
      </c>
      <c r="N49" s="1">
        <f t="shared" si="14"/>
        <v>5</v>
      </c>
      <c r="O49" s="1">
        <f t="shared" si="14"/>
        <v>-365</v>
      </c>
    </row>
    <row r="50" spans="1:15" x14ac:dyDescent="0.25">
      <c r="A50" s="1">
        <v>3</v>
      </c>
      <c r="B50" s="1">
        <v>0</v>
      </c>
      <c r="C50" s="1">
        <f t="shared" si="12"/>
        <v>3</v>
      </c>
      <c r="D50" s="1" t="s">
        <v>24</v>
      </c>
      <c r="E50" s="1">
        <f t="shared" si="14"/>
        <v>-5</v>
      </c>
      <c r="F50" s="1">
        <f t="shared" si="14"/>
        <v>-96</v>
      </c>
      <c r="G50" s="1">
        <f t="shared" si="14"/>
        <v>-32</v>
      </c>
      <c r="H50" s="1">
        <f t="shared" si="14"/>
        <v>3</v>
      </c>
      <c r="I50" s="1">
        <f t="shared" si="14"/>
        <v>2</v>
      </c>
      <c r="J50" s="1">
        <f t="shared" si="14"/>
        <v>17</v>
      </c>
      <c r="K50" s="1">
        <f t="shared" si="14"/>
        <v>8</v>
      </c>
      <c r="L50" s="1">
        <f t="shared" si="14"/>
        <v>-53</v>
      </c>
      <c r="M50" s="1">
        <f t="shared" si="14"/>
        <v>6</v>
      </c>
      <c r="N50" s="1">
        <f t="shared" si="14"/>
        <v>57</v>
      </c>
      <c r="O50" s="1">
        <f t="shared" si="14"/>
        <v>-279</v>
      </c>
    </row>
    <row r="51" spans="1:15" x14ac:dyDescent="0.25">
      <c r="A51" s="1">
        <v>3</v>
      </c>
      <c r="B51" s="1">
        <v>1</v>
      </c>
      <c r="C51" s="1">
        <f t="shared" si="12"/>
        <v>4</v>
      </c>
      <c r="D51" s="1" t="s">
        <v>25</v>
      </c>
      <c r="E51" s="1">
        <f t="shared" si="14"/>
        <v>7</v>
      </c>
      <c r="F51" s="1">
        <f t="shared" si="14"/>
        <v>-6</v>
      </c>
      <c r="G51" s="1">
        <f t="shared" si="14"/>
        <v>-67</v>
      </c>
      <c r="H51" s="1">
        <f t="shared" si="14"/>
        <v>-12</v>
      </c>
      <c r="I51" s="1">
        <f t="shared" si="14"/>
        <v>9</v>
      </c>
      <c r="J51" s="1">
        <f t="shared" si="14"/>
        <v>41</v>
      </c>
      <c r="K51" s="1">
        <f t="shared" si="14"/>
        <v>14</v>
      </c>
      <c r="L51" s="1">
        <f t="shared" si="14"/>
        <v>-14</v>
      </c>
      <c r="M51" s="1">
        <f t="shared" si="14"/>
        <v>-3</v>
      </c>
      <c r="N51" s="1">
        <f t="shared" si="14"/>
        <v>-1</v>
      </c>
      <c r="O51" s="1">
        <f t="shared" si="14"/>
        <v>-128</v>
      </c>
    </row>
    <row r="52" spans="1:15" x14ac:dyDescent="0.25">
      <c r="A52" s="1">
        <v>3</v>
      </c>
      <c r="B52" s="1">
        <v>2</v>
      </c>
      <c r="C52" s="1">
        <f t="shared" si="12"/>
        <v>5</v>
      </c>
      <c r="D52" s="1" t="s">
        <v>26</v>
      </c>
      <c r="E52" s="1">
        <f t="shared" si="14"/>
        <v>-2</v>
      </c>
      <c r="F52" s="1">
        <f t="shared" si="14"/>
        <v>6</v>
      </c>
      <c r="G52" s="1">
        <f t="shared" si="14"/>
        <v>12</v>
      </c>
      <c r="H52" s="1">
        <f t="shared" si="14"/>
        <v>6</v>
      </c>
      <c r="I52" s="1">
        <f t="shared" si="14"/>
        <v>-1</v>
      </c>
      <c r="J52" s="1">
        <f t="shared" si="14"/>
        <v>21</v>
      </c>
      <c r="K52" s="1">
        <f t="shared" si="14"/>
        <v>-7</v>
      </c>
      <c r="L52" s="1">
        <f t="shared" si="14"/>
        <v>-24</v>
      </c>
      <c r="M52" s="1">
        <f t="shared" si="14"/>
        <v>-3</v>
      </c>
      <c r="N52" s="1">
        <f t="shared" si="14"/>
        <v>6</v>
      </c>
      <c r="O52" s="1">
        <f t="shared" si="14"/>
        <v>70</v>
      </c>
    </row>
    <row r="53" spans="1:15" x14ac:dyDescent="0.25">
      <c r="A53" s="1">
        <v>3</v>
      </c>
      <c r="B53" s="1">
        <v>3</v>
      </c>
      <c r="C53" s="1">
        <f t="shared" si="12"/>
        <v>6</v>
      </c>
      <c r="D53" s="1" t="s">
        <v>27</v>
      </c>
      <c r="E53" s="1">
        <f t="shared" si="14"/>
        <v>6</v>
      </c>
      <c r="F53" s="1">
        <f t="shared" si="14"/>
        <v>0</v>
      </c>
      <c r="G53" s="1">
        <f t="shared" si="14"/>
        <v>-6</v>
      </c>
      <c r="H53" s="1">
        <f t="shared" si="14"/>
        <v>2</v>
      </c>
      <c r="I53" s="1">
        <f t="shared" si="14"/>
        <v>19</v>
      </c>
      <c r="J53" s="1">
        <f t="shared" si="14"/>
        <v>6</v>
      </c>
      <c r="K53" s="1">
        <f t="shared" si="14"/>
        <v>3</v>
      </c>
      <c r="L53" s="1">
        <f t="shared" si="14"/>
        <v>-6</v>
      </c>
      <c r="M53" s="1">
        <f t="shared" si="14"/>
        <v>-8</v>
      </c>
      <c r="N53" s="1">
        <f t="shared" si="14"/>
        <v>-3</v>
      </c>
      <c r="O53" s="1">
        <f t="shared" si="14"/>
        <v>78</v>
      </c>
    </row>
    <row r="54" spans="1:15" x14ac:dyDescent="0.25">
      <c r="D54" s="1" t="s">
        <v>28</v>
      </c>
      <c r="E54" s="1">
        <f>E36-E18</f>
        <v>-717</v>
      </c>
      <c r="F54" s="1">
        <f t="shared" ref="F54:O54" si="15">F36-F18</f>
        <v>-4131</v>
      </c>
      <c r="G54" s="1">
        <f t="shared" si="15"/>
        <v>-2818</v>
      </c>
      <c r="H54" s="1">
        <f t="shared" si="15"/>
        <v>-2782</v>
      </c>
      <c r="I54" s="1">
        <f t="shared" si="15"/>
        <v>-1939</v>
      </c>
      <c r="J54" s="1">
        <f t="shared" si="15"/>
        <v>4123</v>
      </c>
      <c r="K54" s="1">
        <f t="shared" si="15"/>
        <v>-785</v>
      </c>
      <c r="L54" s="1">
        <f t="shared" si="15"/>
        <v>-8004</v>
      </c>
      <c r="M54" s="1">
        <f t="shared" si="15"/>
        <v>-1126</v>
      </c>
      <c r="N54" s="1">
        <f t="shared" si="15"/>
        <v>5328</v>
      </c>
      <c r="O54" s="1">
        <f t="shared" si="15"/>
        <v>-3171</v>
      </c>
    </row>
    <row r="55" spans="1:15" x14ac:dyDescent="0.25">
      <c r="A55" s="1" t="s">
        <v>29</v>
      </c>
      <c r="B55" s="1" t="s">
        <v>30</v>
      </c>
      <c r="C55" s="1" t="s">
        <v>31</v>
      </c>
      <c r="D55" s="1" t="s">
        <v>33</v>
      </c>
      <c r="E55" s="1" t="s">
        <v>2</v>
      </c>
      <c r="F55" s="1" t="s">
        <v>3</v>
      </c>
      <c r="G55" s="1" t="s">
        <v>4</v>
      </c>
      <c r="H55" s="1" t="s">
        <v>5</v>
      </c>
      <c r="I55" s="1" t="s">
        <v>6</v>
      </c>
      <c r="J55" s="1" t="s">
        <v>7</v>
      </c>
      <c r="K55" s="1" t="s">
        <v>8</v>
      </c>
      <c r="L55" s="1" t="s">
        <v>9</v>
      </c>
      <c r="M55" s="1" t="s">
        <v>10</v>
      </c>
      <c r="N55" s="1" t="s">
        <v>11</v>
      </c>
    </row>
    <row r="56" spans="1:15" x14ac:dyDescent="0.25">
      <c r="A56" s="1">
        <v>0</v>
      </c>
      <c r="B56" s="1">
        <v>0</v>
      </c>
      <c r="C56" s="1">
        <f t="shared" ref="C56:C71" si="16">B56+A56</f>
        <v>0</v>
      </c>
      <c r="D56" s="1" t="s">
        <v>12</v>
      </c>
      <c r="E56" s="2">
        <f>E38/E20</f>
        <v>3.908316191595651E-2</v>
      </c>
      <c r="F56" s="2">
        <f t="shared" ref="F56:O56" si="17">F38/F20</f>
        <v>6.3919989756867884E-2</v>
      </c>
      <c r="G56" s="2">
        <f t="shared" si="17"/>
        <v>3.8097320572553106E-2</v>
      </c>
      <c r="H56" s="2">
        <f t="shared" si="17"/>
        <v>5.7550183569351071E-2</v>
      </c>
      <c r="I56" s="2">
        <f t="shared" si="17"/>
        <v>1.6690505644038966E-2</v>
      </c>
      <c r="J56" s="2">
        <f t="shared" si="17"/>
        <v>-2.1316453401417069E-2</v>
      </c>
      <c r="K56" s="2">
        <f t="shared" si="17"/>
        <v>2.5679611650485438E-2</v>
      </c>
      <c r="L56" s="2">
        <f t="shared" si="17"/>
        <v>2.3011883226560861E-2</v>
      </c>
      <c r="M56" s="2">
        <f t="shared" si="17"/>
        <v>-6.7332309267793142E-2</v>
      </c>
      <c r="N56" s="2">
        <f t="shared" si="17"/>
        <v>-8.3394171685830742E-2</v>
      </c>
      <c r="O56" s="2">
        <f t="shared" si="17"/>
        <v>1.4371293045214641E-2</v>
      </c>
    </row>
    <row r="57" spans="1:15" x14ac:dyDescent="0.25">
      <c r="A57" s="1">
        <v>0</v>
      </c>
      <c r="B57" s="1">
        <v>1</v>
      </c>
      <c r="C57" s="1">
        <f t="shared" si="16"/>
        <v>1</v>
      </c>
      <c r="D57" s="1" t="s">
        <v>13</v>
      </c>
      <c r="E57" s="2">
        <f t="shared" ref="E57:O72" si="18">E39/E21</f>
        <v>-8.225556130367305E-2</v>
      </c>
      <c r="F57" s="2">
        <f t="shared" si="18"/>
        <v>-0.10865717583686033</v>
      </c>
      <c r="G57" s="2">
        <f t="shared" si="18"/>
        <v>-6.4083457526080481E-2</v>
      </c>
      <c r="H57" s="2">
        <f t="shared" si="18"/>
        <v>-7.4950254256024765E-2</v>
      </c>
      <c r="I57" s="2">
        <f t="shared" si="18"/>
        <v>-3.5322719038993228E-2</v>
      </c>
      <c r="J57" s="2">
        <f t="shared" si="18"/>
        <v>4.1225043135321666E-2</v>
      </c>
      <c r="K57" s="2">
        <f t="shared" si="18"/>
        <v>-3.8353975229724328E-2</v>
      </c>
      <c r="L57" s="2">
        <f t="shared" si="18"/>
        <v>-5.6363028323000539E-2</v>
      </c>
      <c r="M57" s="2">
        <f t="shared" si="18"/>
        <v>-9.6828046744574292E-2</v>
      </c>
      <c r="N57" s="2">
        <f t="shared" si="18"/>
        <v>0.21087743102668477</v>
      </c>
      <c r="O57" s="2">
        <f t="shared" si="18"/>
        <v>-3.0886407177234707E-2</v>
      </c>
    </row>
    <row r="58" spans="1:15" x14ac:dyDescent="0.25">
      <c r="A58" s="1">
        <v>0</v>
      </c>
      <c r="B58" s="1">
        <v>2</v>
      </c>
      <c r="C58" s="1">
        <f t="shared" si="16"/>
        <v>2</v>
      </c>
      <c r="D58" s="1" t="s">
        <v>14</v>
      </c>
      <c r="E58" s="2">
        <f t="shared" si="18"/>
        <v>-9.9815157116451017E-2</v>
      </c>
      <c r="F58" s="2">
        <f t="shared" si="18"/>
        <v>-0.12337878284003991</v>
      </c>
      <c r="G58" s="2">
        <f t="shared" si="18"/>
        <v>-5.5989141499830336E-2</v>
      </c>
      <c r="H58" s="2">
        <f t="shared" si="18"/>
        <v>-5.5422328803623765E-2</v>
      </c>
      <c r="I58" s="2">
        <f t="shared" si="18"/>
        <v>-3.4561732250676658E-2</v>
      </c>
      <c r="J58" s="2">
        <f t="shared" si="18"/>
        <v>2.565564424173318E-2</v>
      </c>
      <c r="K58" s="2">
        <f t="shared" si="18"/>
        <v>-7.08502024291498E-2</v>
      </c>
      <c r="L58" s="2">
        <f t="shared" si="18"/>
        <v>-2.7032227032227032E-2</v>
      </c>
      <c r="M58" s="2">
        <f t="shared" si="18"/>
        <v>-7.6282940360610257E-2</v>
      </c>
      <c r="N58" s="2">
        <f t="shared" si="18"/>
        <v>0.17699680511182109</v>
      </c>
      <c r="O58" s="2">
        <f t="shared" si="18"/>
        <v>-2.7562111801242236E-2</v>
      </c>
    </row>
    <row r="59" spans="1:15" x14ac:dyDescent="0.25">
      <c r="A59" s="1">
        <v>0</v>
      </c>
      <c r="B59" s="1">
        <v>3</v>
      </c>
      <c r="C59" s="1">
        <f t="shared" si="16"/>
        <v>3</v>
      </c>
      <c r="D59" s="1" t="s">
        <v>15</v>
      </c>
      <c r="E59" s="2">
        <f t="shared" si="18"/>
        <v>4.464285714285714E-3</v>
      </c>
      <c r="F59" s="2">
        <f t="shared" si="18"/>
        <v>-0.11253041362530414</v>
      </c>
      <c r="G59" s="2">
        <f t="shared" si="18"/>
        <v>-4.6163069544364506E-2</v>
      </c>
      <c r="H59" s="2">
        <f t="shared" si="18"/>
        <v>-0.17620481927710843</v>
      </c>
      <c r="I59" s="2">
        <f t="shared" si="18"/>
        <v>-3.6793183578621221E-2</v>
      </c>
      <c r="J59" s="2">
        <f t="shared" si="18"/>
        <v>6.6030534351145032E-2</v>
      </c>
      <c r="K59" s="2">
        <f t="shared" si="18"/>
        <v>-0.14285714285714285</v>
      </c>
      <c r="L59" s="2">
        <f t="shared" si="18"/>
        <v>-3.4867503486750349E-2</v>
      </c>
      <c r="M59" s="2">
        <f t="shared" si="18"/>
        <v>-0.18586387434554974</v>
      </c>
      <c r="N59" s="2">
        <f t="shared" si="18"/>
        <v>0.21933621933621933</v>
      </c>
      <c r="O59" s="2">
        <f t="shared" si="18"/>
        <v>-3.338366950706504E-2</v>
      </c>
    </row>
    <row r="60" spans="1:15" x14ac:dyDescent="0.25">
      <c r="A60" s="1">
        <v>1</v>
      </c>
      <c r="B60" s="1">
        <v>0</v>
      </c>
      <c r="C60" s="1">
        <f t="shared" si="16"/>
        <v>1</v>
      </c>
      <c r="D60" s="1" t="s">
        <v>16</v>
      </c>
      <c r="E60" s="2">
        <f t="shared" si="18"/>
        <v>-7.5610701822411794E-2</v>
      </c>
      <c r="F60" s="2">
        <f t="shared" si="18"/>
        <v>-0.120698510529019</v>
      </c>
      <c r="G60" s="2">
        <f t="shared" si="18"/>
        <v>-8.2051282051282051E-2</v>
      </c>
      <c r="H60" s="2">
        <f t="shared" si="18"/>
        <v>-8.6988573534832289E-2</v>
      </c>
      <c r="I60" s="2">
        <f t="shared" si="18"/>
        <v>-4.7173124195247572E-2</v>
      </c>
      <c r="J60" s="2">
        <f t="shared" si="18"/>
        <v>6.5211207509600341E-2</v>
      </c>
      <c r="K60" s="2">
        <f t="shared" si="18"/>
        <v>-5.041354864119732E-2</v>
      </c>
      <c r="L60" s="2">
        <f t="shared" si="18"/>
        <v>-5.3726767579996171E-2</v>
      </c>
      <c r="M60" s="2">
        <f t="shared" si="18"/>
        <v>-4.2139384116693678E-2</v>
      </c>
      <c r="N60" s="2">
        <f t="shared" si="18"/>
        <v>0.1959101959101959</v>
      </c>
      <c r="O60" s="2">
        <f t="shared" si="18"/>
        <v>-1.4834695294557497E-2</v>
      </c>
    </row>
    <row r="61" spans="1:15" x14ac:dyDescent="0.25">
      <c r="A61" s="1">
        <v>1</v>
      </c>
      <c r="B61" s="1">
        <v>1</v>
      </c>
      <c r="C61" s="1">
        <f t="shared" si="16"/>
        <v>2</v>
      </c>
      <c r="D61" s="1" t="s">
        <v>17</v>
      </c>
      <c r="E61" s="2">
        <f t="shared" si="18"/>
        <v>-0.13793103448275862</v>
      </c>
      <c r="F61" s="2">
        <f t="shared" si="18"/>
        <v>-0.11495016611295682</v>
      </c>
      <c r="G61" s="2">
        <f t="shared" si="18"/>
        <v>-2.5190839694656488E-2</v>
      </c>
      <c r="H61" s="2">
        <f t="shared" si="18"/>
        <v>-0.11703511053315994</v>
      </c>
      <c r="I61" s="2">
        <f t="shared" si="18"/>
        <v>-3.1618887015177066E-2</v>
      </c>
      <c r="J61" s="2">
        <f t="shared" si="18"/>
        <v>6.5724381625441697E-2</v>
      </c>
      <c r="K61" s="2">
        <f t="shared" si="18"/>
        <v>-0.15645161290322582</v>
      </c>
      <c r="L61" s="2">
        <f t="shared" si="18"/>
        <v>-3.643843667352336E-2</v>
      </c>
      <c r="M61" s="2">
        <f t="shared" si="18"/>
        <v>-0.21707317073170732</v>
      </c>
      <c r="N61" s="2">
        <f t="shared" si="18"/>
        <v>0.08</v>
      </c>
      <c r="O61" s="2">
        <f t="shared" si="18"/>
        <v>-3.4491676095037983E-2</v>
      </c>
    </row>
    <row r="62" spans="1:15" x14ac:dyDescent="0.25">
      <c r="A62" s="1">
        <v>1</v>
      </c>
      <c r="B62" s="1">
        <v>2</v>
      </c>
      <c r="C62" s="1">
        <f t="shared" si="16"/>
        <v>3</v>
      </c>
      <c r="D62" s="1" t="s">
        <v>18</v>
      </c>
      <c r="E62" s="2">
        <f t="shared" si="18"/>
        <v>0</v>
      </c>
      <c r="F62" s="2">
        <f t="shared" si="18"/>
        <v>-0.13972602739726028</v>
      </c>
      <c r="G62" s="2">
        <f t="shared" si="18"/>
        <v>-8.193979933110368E-2</v>
      </c>
      <c r="H62" s="2">
        <f t="shared" si="18"/>
        <v>-1.3908205841446454E-2</v>
      </c>
      <c r="I62" s="2">
        <f t="shared" si="18"/>
        <v>4.5703839122486288E-2</v>
      </c>
      <c r="J62" s="2">
        <f t="shared" si="18"/>
        <v>8.2336382828993665E-2</v>
      </c>
      <c r="K62" s="2">
        <f t="shared" si="18"/>
        <v>-0.17647058823529413</v>
      </c>
      <c r="L62" s="2">
        <f t="shared" si="18"/>
        <v>-7.0786516853932585E-2</v>
      </c>
      <c r="M62" s="2">
        <f t="shared" si="18"/>
        <v>-0.51219512195121952</v>
      </c>
      <c r="N62" s="2">
        <f t="shared" si="18"/>
        <v>3.2258064516129031E-2</v>
      </c>
      <c r="O62" s="2">
        <f t="shared" si="18"/>
        <v>-4.1095890410958902E-2</v>
      </c>
    </row>
    <row r="63" spans="1:15" x14ac:dyDescent="0.25">
      <c r="A63" s="1">
        <v>1</v>
      </c>
      <c r="B63" s="1">
        <v>3</v>
      </c>
      <c r="C63" s="1">
        <f t="shared" si="16"/>
        <v>4</v>
      </c>
      <c r="D63" s="1" t="s">
        <v>19</v>
      </c>
      <c r="E63" s="2">
        <f t="shared" si="18"/>
        <v>-0.15517241379310345</v>
      </c>
      <c r="F63" s="2">
        <f t="shared" si="18"/>
        <v>7.407407407407407E-2</v>
      </c>
      <c r="G63" s="2">
        <f t="shared" si="18"/>
        <v>-6.5375302663438259E-2</v>
      </c>
      <c r="H63" s="2">
        <f t="shared" si="18"/>
        <v>-0.12827225130890052</v>
      </c>
      <c r="I63" s="2">
        <f t="shared" si="18"/>
        <v>-7.3437500000000003E-2</v>
      </c>
      <c r="J63" s="2">
        <f t="shared" si="18"/>
        <v>-7.0754716981132077E-3</v>
      </c>
      <c r="K63" s="2">
        <f t="shared" si="18"/>
        <v>-0.37777777777777777</v>
      </c>
      <c r="L63" s="2">
        <f t="shared" si="18"/>
        <v>-9.5147478591817321E-4</v>
      </c>
      <c r="M63" s="2">
        <f t="shared" si="18"/>
        <v>-5.3191489361702128E-2</v>
      </c>
      <c r="N63" s="2">
        <f t="shared" si="18"/>
        <v>0.37857142857142856</v>
      </c>
      <c r="O63" s="2">
        <f t="shared" si="18"/>
        <v>-2.1405304792926943E-2</v>
      </c>
    </row>
    <row r="64" spans="1:15" x14ac:dyDescent="0.25">
      <c r="A64" s="1">
        <v>2</v>
      </c>
      <c r="B64" s="1">
        <v>0</v>
      </c>
      <c r="C64" s="1">
        <f t="shared" si="16"/>
        <v>2</v>
      </c>
      <c r="D64" s="1" t="s">
        <v>20</v>
      </c>
      <c r="E64" s="2">
        <f t="shared" si="18"/>
        <v>2.5925925925925925E-2</v>
      </c>
      <c r="F64" s="2">
        <f t="shared" si="18"/>
        <v>-0.19817767653758542</v>
      </c>
      <c r="G64" s="2">
        <f t="shared" si="18"/>
        <v>3.6626916524701875E-2</v>
      </c>
      <c r="H64" s="2">
        <f t="shared" si="18"/>
        <v>-2.576112412177986E-2</v>
      </c>
      <c r="I64" s="2">
        <f t="shared" si="18"/>
        <v>1.9052523171987641E-2</v>
      </c>
      <c r="J64" s="2">
        <f t="shared" si="18"/>
        <v>6.637931034482758E-2</v>
      </c>
      <c r="K64" s="2">
        <f t="shared" si="18"/>
        <v>0</v>
      </c>
      <c r="L64" s="2">
        <f t="shared" si="18"/>
        <v>-1.6114982578397212E-2</v>
      </c>
      <c r="M64" s="2">
        <f t="shared" si="18"/>
        <v>-0.11570247933884298</v>
      </c>
      <c r="N64" s="2">
        <f t="shared" si="18"/>
        <v>0.25669835782195333</v>
      </c>
      <c r="O64" s="2">
        <f t="shared" si="18"/>
        <v>2.729740209383482E-2</v>
      </c>
    </row>
    <row r="65" spans="1:15" x14ac:dyDescent="0.25">
      <c r="A65" s="1">
        <v>2</v>
      </c>
      <c r="B65" s="1">
        <v>1</v>
      </c>
      <c r="C65" s="1">
        <f t="shared" si="16"/>
        <v>3</v>
      </c>
      <c r="D65" s="1" t="s">
        <v>21</v>
      </c>
      <c r="E65" s="2">
        <f t="shared" si="18"/>
        <v>0.19642857142857142</v>
      </c>
      <c r="F65" s="2">
        <f t="shared" si="18"/>
        <v>-0.11046511627906977</v>
      </c>
      <c r="G65" s="2">
        <f t="shared" si="18"/>
        <v>-0.1492204899777283</v>
      </c>
      <c r="H65" s="2">
        <f t="shared" si="18"/>
        <v>-6.3025210084033612E-2</v>
      </c>
      <c r="I65" s="2">
        <f t="shared" si="18"/>
        <v>2.9106029106029108E-2</v>
      </c>
      <c r="J65" s="2">
        <f t="shared" si="18"/>
        <v>6.7307692307692304E-2</v>
      </c>
      <c r="K65" s="2">
        <f t="shared" si="18"/>
        <v>-9.9009900990099015E-2</v>
      </c>
      <c r="L65" s="2">
        <f t="shared" si="18"/>
        <v>-6.9543509272467899E-2</v>
      </c>
      <c r="M65" s="2">
        <f t="shared" si="18"/>
        <v>-0.60606060606060608</v>
      </c>
      <c r="N65" s="2">
        <f t="shared" si="18"/>
        <v>-0.22222222222222221</v>
      </c>
      <c r="O65" s="2">
        <f t="shared" si="18"/>
        <v>-5.0697583022204756E-2</v>
      </c>
    </row>
    <row r="66" spans="1:15" x14ac:dyDescent="0.25">
      <c r="A66" s="1">
        <v>2</v>
      </c>
      <c r="B66" s="1">
        <v>2</v>
      </c>
      <c r="C66" s="1">
        <f t="shared" si="16"/>
        <v>4</v>
      </c>
      <c r="D66" s="1" t="s">
        <v>22</v>
      </c>
      <c r="E66" s="2">
        <f t="shared" si="18"/>
        <v>-0.73333333333333328</v>
      </c>
      <c r="F66" s="2">
        <f t="shared" si="18"/>
        <v>-2.3255813953488372E-2</v>
      </c>
      <c r="G66" s="2">
        <f t="shared" si="18"/>
        <v>0.10954063604240283</v>
      </c>
      <c r="H66" s="2">
        <f t="shared" si="18"/>
        <v>-3.3112582781456956E-2</v>
      </c>
      <c r="I66" s="2">
        <f t="shared" si="18"/>
        <v>-0.15637860082304528</v>
      </c>
      <c r="J66" s="2">
        <f t="shared" si="18"/>
        <v>0.13230769230769232</v>
      </c>
      <c r="K66" s="2">
        <f t="shared" si="18"/>
        <v>4.7619047619047616E-2</v>
      </c>
      <c r="L66" s="2">
        <f t="shared" si="18"/>
        <v>5.4637865311308764E-2</v>
      </c>
      <c r="M66" s="2">
        <f t="shared" si="18"/>
        <v>0.28000000000000003</v>
      </c>
      <c r="N66" s="2">
        <f t="shared" si="18"/>
        <v>0.34090909090909088</v>
      </c>
      <c r="O66" s="2">
        <f t="shared" si="18"/>
        <v>4.3922369765066395E-2</v>
      </c>
    </row>
    <row r="67" spans="1:15" x14ac:dyDescent="0.25">
      <c r="A67" s="1">
        <v>2</v>
      </c>
      <c r="B67" s="1">
        <v>3</v>
      </c>
      <c r="C67" s="1">
        <f t="shared" si="16"/>
        <v>5</v>
      </c>
      <c r="D67" s="1" t="s">
        <v>23</v>
      </c>
      <c r="E67" s="2">
        <f t="shared" si="18"/>
        <v>0.21428571428571427</v>
      </c>
      <c r="F67" s="2">
        <f t="shared" si="18"/>
        <v>0</v>
      </c>
      <c r="G67" s="2">
        <f t="shared" si="18"/>
        <v>-0.19078947368421054</v>
      </c>
      <c r="H67" s="2">
        <f t="shared" si="18"/>
        <v>-0.30188679245283018</v>
      </c>
      <c r="I67" s="2">
        <f t="shared" si="18"/>
        <v>-2.5974025974025976E-2</v>
      </c>
      <c r="J67" s="2">
        <f t="shared" si="18"/>
        <v>-0.1437125748502994</v>
      </c>
      <c r="K67" s="2">
        <f t="shared" si="18"/>
        <v>-0.25</v>
      </c>
      <c r="L67" s="2">
        <f t="shared" si="18"/>
        <v>5.5607043558850789E-3</v>
      </c>
      <c r="M67" s="2">
        <f t="shared" si="18"/>
        <v>-0.21052631578947367</v>
      </c>
      <c r="N67" s="2">
        <f t="shared" si="18"/>
        <v>0.23809523809523808</v>
      </c>
      <c r="O67" s="2">
        <f t="shared" si="18"/>
        <v>-4.1196388261851014E-2</v>
      </c>
    </row>
    <row r="68" spans="1:15" x14ac:dyDescent="0.25">
      <c r="A68" s="1">
        <v>3</v>
      </c>
      <c r="B68" s="1">
        <v>0</v>
      </c>
      <c r="C68" s="1">
        <f t="shared" si="16"/>
        <v>3</v>
      </c>
      <c r="D68" s="1" t="s">
        <v>24</v>
      </c>
      <c r="E68" s="2">
        <f t="shared" si="18"/>
        <v>-4.5045045045045043E-2</v>
      </c>
      <c r="F68" s="2">
        <f t="shared" si="18"/>
        <v>-0.37065637065637064</v>
      </c>
      <c r="G68" s="2">
        <f t="shared" si="18"/>
        <v>-0.10526315789473684</v>
      </c>
      <c r="H68" s="2">
        <f t="shared" si="18"/>
        <v>3.896103896103896E-2</v>
      </c>
      <c r="I68" s="2">
        <f t="shared" si="18"/>
        <v>5.9701492537313433E-3</v>
      </c>
      <c r="J68" s="2">
        <f t="shared" si="18"/>
        <v>2.9109589041095889E-2</v>
      </c>
      <c r="K68" s="2">
        <f t="shared" si="18"/>
        <v>8.6956521739130432E-2</v>
      </c>
      <c r="L68" s="2">
        <f t="shared" si="18"/>
        <v>-4.5221843003412969E-2</v>
      </c>
      <c r="M68" s="2">
        <f t="shared" si="18"/>
        <v>0.1</v>
      </c>
      <c r="N68" s="2">
        <f t="shared" si="18"/>
        <v>0.24568965517241378</v>
      </c>
      <c r="O68" s="2">
        <f t="shared" si="18"/>
        <v>-2.8828270303781774E-2</v>
      </c>
    </row>
    <row r="69" spans="1:15" x14ac:dyDescent="0.25">
      <c r="A69" s="1">
        <v>3</v>
      </c>
      <c r="B69" s="1">
        <v>1</v>
      </c>
      <c r="C69" s="1">
        <f t="shared" si="16"/>
        <v>4</v>
      </c>
      <c r="D69" s="1" t="s">
        <v>25</v>
      </c>
      <c r="E69" s="2">
        <f t="shared" si="18"/>
        <v>0.11290322580645161</v>
      </c>
      <c r="F69" s="2">
        <f t="shared" si="18"/>
        <v>-5.7692307692307696E-2</v>
      </c>
      <c r="G69" s="2">
        <f t="shared" si="18"/>
        <v>-0.27916666666666667</v>
      </c>
      <c r="H69" s="2">
        <f t="shared" si="18"/>
        <v>-0.2608695652173913</v>
      </c>
      <c r="I69" s="2">
        <f t="shared" si="18"/>
        <v>4.6153846153846156E-2</v>
      </c>
      <c r="J69" s="2">
        <f t="shared" si="18"/>
        <v>0.16734693877551021</v>
      </c>
      <c r="K69" s="2">
        <f t="shared" si="18"/>
        <v>0.4</v>
      </c>
      <c r="L69" s="2">
        <f t="shared" si="18"/>
        <v>-1.7743979721166033E-2</v>
      </c>
      <c r="M69" s="2">
        <f t="shared" si="18"/>
        <v>-0.1</v>
      </c>
      <c r="N69" s="2">
        <f t="shared" si="18"/>
        <v>-2.3809523809523808E-2</v>
      </c>
      <c r="O69" s="2">
        <f t="shared" si="18"/>
        <v>-1.7897091722595078E-2</v>
      </c>
    </row>
    <row r="70" spans="1:15" x14ac:dyDescent="0.25">
      <c r="A70" s="1">
        <v>3</v>
      </c>
      <c r="B70" s="1">
        <v>2</v>
      </c>
      <c r="C70" s="1">
        <f t="shared" si="16"/>
        <v>5</v>
      </c>
      <c r="D70" s="1" t="s">
        <v>26</v>
      </c>
      <c r="E70" s="2">
        <f t="shared" si="18"/>
        <v>-8.6956521739130432E-2</v>
      </c>
      <c r="F70" s="2">
        <f t="shared" si="18"/>
        <v>0.75</v>
      </c>
      <c r="G70" s="2">
        <f t="shared" si="18"/>
        <v>0.13636363636363635</v>
      </c>
      <c r="H70" s="2">
        <f t="shared" si="18"/>
        <v>0.25</v>
      </c>
      <c r="I70" s="2">
        <f t="shared" si="18"/>
        <v>-1.4705882352941176E-2</v>
      </c>
      <c r="J70" s="2">
        <f t="shared" si="18"/>
        <v>0.1891891891891892</v>
      </c>
      <c r="K70" s="2">
        <f t="shared" si="18"/>
        <v>-0.77777777777777779</v>
      </c>
      <c r="L70" s="2">
        <f t="shared" si="18"/>
        <v>-5.9850374064837904E-2</v>
      </c>
      <c r="M70" s="2">
        <f t="shared" si="18"/>
        <v>-0.25</v>
      </c>
      <c r="N70" s="2">
        <f t="shared" si="18"/>
        <v>0.46153846153846156</v>
      </c>
      <c r="O70" s="2">
        <f t="shared" si="18"/>
        <v>1.8494055482166448E-2</v>
      </c>
    </row>
    <row r="71" spans="1:15" x14ac:dyDescent="0.25">
      <c r="A71" s="1">
        <v>3</v>
      </c>
      <c r="B71" s="1">
        <v>3</v>
      </c>
      <c r="C71" s="1">
        <f t="shared" si="16"/>
        <v>6</v>
      </c>
      <c r="D71" s="1" t="s">
        <v>27</v>
      </c>
      <c r="E71" s="2">
        <f t="shared" si="18"/>
        <v>0.46153846153846156</v>
      </c>
      <c r="F71" s="2">
        <f t="shared" si="18"/>
        <v>0</v>
      </c>
      <c r="G71" s="2">
        <f t="shared" si="18"/>
        <v>-0.17647058823529413</v>
      </c>
      <c r="H71" s="2">
        <f t="shared" si="18"/>
        <v>0.18181818181818182</v>
      </c>
      <c r="I71" s="2">
        <f t="shared" si="18"/>
        <v>0.33333333333333331</v>
      </c>
      <c r="J71" s="2">
        <f t="shared" si="18"/>
        <v>0.10526315789473684</v>
      </c>
      <c r="K71" s="2">
        <f t="shared" si="18"/>
        <v>0.5</v>
      </c>
      <c r="L71" s="2">
        <f t="shared" si="18"/>
        <v>-2.1660649819494584E-2</v>
      </c>
      <c r="M71" s="2">
        <f t="shared" si="18"/>
        <v>-1.3333333333333333</v>
      </c>
      <c r="N71" s="2" t="e">
        <f t="shared" si="18"/>
        <v>#DIV/0!</v>
      </c>
      <c r="O71" s="2">
        <f t="shared" si="18"/>
        <v>2.7956989247311829E-2</v>
      </c>
    </row>
    <row r="72" spans="1:15" x14ac:dyDescent="0.25">
      <c r="D72" s="1" t="s">
        <v>28</v>
      </c>
      <c r="E72" s="2">
        <f t="shared" si="18"/>
        <v>-6.4582958025580978E-2</v>
      </c>
      <c r="F72" s="2">
        <f t="shared" si="18"/>
        <v>-0.11588632984542879</v>
      </c>
      <c r="G72" s="2">
        <f t="shared" si="18"/>
        <v>-5.9130872694462516E-2</v>
      </c>
      <c r="H72" s="2">
        <f t="shared" si="18"/>
        <v>-8.4180585814572745E-2</v>
      </c>
      <c r="I72" s="2">
        <f t="shared" si="18"/>
        <v>-2.9495428893046745E-2</v>
      </c>
      <c r="J72" s="2">
        <f t="shared" si="18"/>
        <v>5.3263916700040048E-2</v>
      </c>
      <c r="K72" s="2">
        <f t="shared" si="18"/>
        <v>-7.3268620496546574E-2</v>
      </c>
      <c r="L72" s="2">
        <f t="shared" si="18"/>
        <v>-3.9285749344746684E-2</v>
      </c>
      <c r="M72" s="2">
        <f t="shared" si="18"/>
        <v>-0.12251115221412251</v>
      </c>
      <c r="N72" s="2">
        <f t="shared" si="18"/>
        <v>0.20768691042332579</v>
      </c>
      <c r="O72" s="2">
        <f t="shared" si="18"/>
        <v>-2.65697609140467E-3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tour-stop-freq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Stabler</cp:lastModifiedBy>
  <dcterms:created xsi:type="dcterms:W3CDTF">2019-03-22T00:44:51Z</dcterms:created>
  <dcterms:modified xsi:type="dcterms:W3CDTF">2019-05-21T00:00:34Z</dcterms:modified>
</cp:coreProperties>
</file>